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490" windowHeight="7110"/>
  </bookViews>
  <sheets>
    <sheet name="2024後期教科書一覧 " sheetId="5" r:id="rId1"/>
  </sheets>
  <definedNames>
    <definedName name="_xlnm._FilterDatabase" localSheetId="0" hidden="1">'2024後期教科書一覧 '!$A$26:$N$409</definedName>
    <definedName name="_xlnm.Print_Area" localSheetId="0">'2024後期教科書一覧 '!$A$1:$N$464</definedName>
    <definedName name="クエリ1" localSheetId="0">'2024後期教科書一覧 '!$B$26:$N$409</definedName>
  </definedNames>
  <calcPr calcId="152511"/>
</workbook>
</file>

<file path=xl/calcChain.xml><?xml version="1.0" encoding="utf-8"?>
<calcChain xmlns="http://schemas.openxmlformats.org/spreadsheetml/2006/main">
  <c r="M225" i="5" l="1"/>
  <c r="J212" i="5" l="1"/>
  <c r="L212" i="5"/>
  <c r="M212" i="5"/>
  <c r="J392" i="5" l="1"/>
  <c r="L392" i="5"/>
  <c r="M392" i="5"/>
  <c r="J393" i="5"/>
  <c r="L393" i="5"/>
  <c r="M393" i="5" s="1"/>
  <c r="J394" i="5"/>
  <c r="L394" i="5"/>
  <c r="M394" i="5" s="1"/>
  <c r="J287" i="5" l="1"/>
  <c r="L287" i="5"/>
  <c r="M287" i="5" s="1"/>
  <c r="J377" i="5" l="1"/>
  <c r="L377" i="5"/>
  <c r="M377" i="5" s="1"/>
  <c r="J378" i="5"/>
  <c r="L378" i="5"/>
  <c r="M378" i="5" s="1"/>
  <c r="J379" i="5"/>
  <c r="L379" i="5"/>
  <c r="M379" i="5" s="1"/>
  <c r="J69" i="5" l="1"/>
  <c r="L69" i="5"/>
  <c r="M69" i="5" s="1"/>
  <c r="J217" i="5" l="1"/>
  <c r="L217" i="5"/>
  <c r="M217" i="5" s="1"/>
  <c r="J299" i="5" l="1"/>
  <c r="L299" i="5"/>
  <c r="M299" i="5" s="1"/>
  <c r="J166" i="5"/>
  <c r="L166" i="5"/>
  <c r="M166" i="5" s="1"/>
  <c r="J54" i="5" l="1"/>
  <c r="L54" i="5"/>
  <c r="M54" i="5" s="1"/>
  <c r="J306" i="5" l="1"/>
  <c r="L306" i="5"/>
  <c r="M306" i="5" s="1"/>
  <c r="J159" i="5" l="1"/>
  <c r="L159" i="5"/>
  <c r="M159" i="5" s="1"/>
  <c r="J160" i="5"/>
  <c r="L160" i="5"/>
  <c r="M160" i="5" s="1"/>
  <c r="J182" i="5" l="1"/>
  <c r="L182" i="5"/>
  <c r="M182" i="5" s="1"/>
  <c r="J183" i="5"/>
  <c r="L183" i="5"/>
  <c r="M183" i="5" s="1"/>
  <c r="J184" i="5"/>
  <c r="L184" i="5"/>
  <c r="M184" i="5" s="1"/>
  <c r="J34" i="5" l="1"/>
  <c r="L34" i="5"/>
  <c r="M34" i="5" s="1"/>
  <c r="J328" i="5" l="1"/>
  <c r="L328" i="5"/>
  <c r="M328" i="5" s="1"/>
  <c r="J384" i="5" l="1"/>
  <c r="L384" i="5"/>
  <c r="M384" i="5" s="1"/>
  <c r="J42" i="5" l="1"/>
  <c r="L42" i="5"/>
  <c r="M42" i="5" s="1"/>
  <c r="J41" i="5"/>
  <c r="L41" i="5"/>
  <c r="M41" i="5" s="1"/>
  <c r="J315" i="5" l="1"/>
  <c r="L315" i="5"/>
  <c r="M315" i="5" s="1"/>
  <c r="J352" i="5" l="1"/>
  <c r="L352" i="5"/>
  <c r="M352" i="5" s="1"/>
  <c r="J33" i="5" l="1"/>
  <c r="L33" i="5"/>
  <c r="M33" i="5" s="1"/>
  <c r="L30" i="5" l="1"/>
  <c r="L31" i="5"/>
  <c r="J260" i="5" l="1"/>
  <c r="L462" i="5" l="1"/>
  <c r="M462" i="5" s="1"/>
  <c r="J462" i="5"/>
  <c r="L461" i="5"/>
  <c r="M461" i="5" s="1"/>
  <c r="J461" i="5"/>
  <c r="L460" i="5"/>
  <c r="M460" i="5" s="1"/>
  <c r="J460" i="5"/>
  <c r="L459" i="5"/>
  <c r="M459" i="5" s="1"/>
  <c r="J459" i="5"/>
  <c r="L458" i="5"/>
  <c r="M458" i="5" s="1"/>
  <c r="J458" i="5"/>
  <c r="L457" i="5"/>
  <c r="M457" i="5" s="1"/>
  <c r="J457" i="5"/>
  <c r="L450" i="5"/>
  <c r="M450" i="5" s="1"/>
  <c r="J450" i="5"/>
  <c r="L449" i="5"/>
  <c r="M449" i="5" s="1"/>
  <c r="J449" i="5"/>
  <c r="L448" i="5"/>
  <c r="M448" i="5" s="1"/>
  <c r="J448" i="5"/>
  <c r="L447" i="5"/>
  <c r="M447" i="5" s="1"/>
  <c r="J447" i="5"/>
  <c r="L446" i="5"/>
  <c r="M446" i="5" s="1"/>
  <c r="J446" i="5"/>
  <c r="L445" i="5"/>
  <c r="M445" i="5" s="1"/>
  <c r="J445" i="5"/>
  <c r="L444" i="5"/>
  <c r="M444" i="5" s="1"/>
  <c r="J444" i="5"/>
  <c r="L443" i="5"/>
  <c r="M443" i="5" s="1"/>
  <c r="J443" i="5"/>
  <c r="L441" i="5"/>
  <c r="M441" i="5" s="1"/>
  <c r="J441" i="5"/>
  <c r="L440" i="5"/>
  <c r="M440" i="5" s="1"/>
  <c r="J440" i="5"/>
  <c r="L439" i="5"/>
  <c r="M439" i="5" s="1"/>
  <c r="J439" i="5"/>
  <c r="L438" i="5"/>
  <c r="M438" i="5" s="1"/>
  <c r="J438" i="5"/>
  <c r="L436" i="5"/>
  <c r="M436" i="5" s="1"/>
  <c r="J436" i="5"/>
  <c r="L435" i="5"/>
  <c r="M435" i="5" s="1"/>
  <c r="J435" i="5"/>
  <c r="L434" i="5"/>
  <c r="M434" i="5" s="1"/>
  <c r="J434" i="5"/>
  <c r="L433" i="5"/>
  <c r="M433" i="5" s="1"/>
  <c r="J433" i="5"/>
  <c r="L432" i="5"/>
  <c r="M432" i="5" s="1"/>
  <c r="J432" i="5"/>
  <c r="L431" i="5"/>
  <c r="M431" i="5" s="1"/>
  <c r="J431" i="5"/>
  <c r="L430" i="5"/>
  <c r="M430" i="5" s="1"/>
  <c r="J430" i="5"/>
  <c r="L429" i="5"/>
  <c r="M429" i="5" s="1"/>
  <c r="J429" i="5"/>
  <c r="L428" i="5"/>
  <c r="M428" i="5" s="1"/>
  <c r="J428" i="5"/>
  <c r="L421" i="5"/>
  <c r="M421" i="5" s="1"/>
  <c r="L420" i="5"/>
  <c r="M420" i="5" s="1"/>
  <c r="J420" i="5"/>
  <c r="L419" i="5"/>
  <c r="M419" i="5" s="1"/>
  <c r="J419" i="5"/>
  <c r="L418" i="5"/>
  <c r="M418" i="5" s="1"/>
  <c r="J418" i="5"/>
  <c r="L417" i="5"/>
  <c r="M417" i="5" s="1"/>
  <c r="J417" i="5"/>
  <c r="L416" i="5"/>
  <c r="M416" i="5" s="1"/>
  <c r="J416" i="5"/>
  <c r="L415" i="5"/>
  <c r="M415" i="5" s="1"/>
  <c r="J415" i="5"/>
  <c r="L414" i="5"/>
  <c r="M414" i="5" s="1"/>
  <c r="J414" i="5"/>
  <c r="L411" i="5"/>
  <c r="M411" i="5" s="1"/>
  <c r="J411" i="5"/>
  <c r="L410" i="5"/>
  <c r="M410" i="5" s="1"/>
  <c r="J410" i="5"/>
  <c r="L409" i="5"/>
  <c r="M409" i="5" s="1"/>
  <c r="J409" i="5"/>
  <c r="L407" i="5"/>
  <c r="M407" i="5" s="1"/>
  <c r="J407" i="5"/>
  <c r="L406" i="5"/>
  <c r="M406" i="5" s="1"/>
  <c r="J406" i="5"/>
  <c r="L398" i="5"/>
  <c r="M398" i="5" s="1"/>
  <c r="J398" i="5"/>
  <c r="L397" i="5"/>
  <c r="M397" i="5" s="1"/>
  <c r="J397" i="5"/>
  <c r="L396" i="5"/>
  <c r="M396" i="5" s="1"/>
  <c r="J396" i="5"/>
  <c r="L395" i="5"/>
  <c r="M395" i="5" s="1"/>
  <c r="J395" i="5"/>
  <c r="L388" i="5"/>
  <c r="M388" i="5" s="1"/>
  <c r="J388" i="5"/>
  <c r="L387" i="5"/>
  <c r="M387" i="5" s="1"/>
  <c r="J387" i="5"/>
  <c r="L386" i="5"/>
  <c r="M386" i="5" s="1"/>
  <c r="J386" i="5"/>
  <c r="L383" i="5"/>
  <c r="M383" i="5" s="1"/>
  <c r="J383" i="5"/>
  <c r="L382" i="5"/>
  <c r="M382" i="5" s="1"/>
  <c r="J382" i="5"/>
  <c r="L381" i="5"/>
  <c r="M381" i="5" s="1"/>
  <c r="J381" i="5"/>
  <c r="L380" i="5"/>
  <c r="M380" i="5" s="1"/>
  <c r="J380" i="5"/>
  <c r="L368" i="5"/>
  <c r="M368" i="5" s="1"/>
  <c r="J368" i="5"/>
  <c r="L367" i="5"/>
  <c r="M367" i="5" s="1"/>
  <c r="J367" i="5"/>
  <c r="L366" i="5"/>
  <c r="M366" i="5" s="1"/>
  <c r="J366" i="5"/>
  <c r="L365" i="5"/>
  <c r="M365" i="5" s="1"/>
  <c r="J365" i="5"/>
  <c r="L364" i="5"/>
  <c r="M364" i="5" s="1"/>
  <c r="J364" i="5"/>
  <c r="L363" i="5"/>
  <c r="M363" i="5" s="1"/>
  <c r="J363" i="5"/>
  <c r="L362" i="5"/>
  <c r="M362" i="5" s="1"/>
  <c r="J362" i="5"/>
  <c r="L361" i="5"/>
  <c r="M361" i="5" s="1"/>
  <c r="J361" i="5"/>
  <c r="L360" i="5"/>
  <c r="M360" i="5" s="1"/>
  <c r="J360" i="5"/>
  <c r="L359" i="5"/>
  <c r="M359" i="5" s="1"/>
  <c r="J359" i="5"/>
  <c r="L358" i="5"/>
  <c r="M358" i="5" s="1"/>
  <c r="J358" i="5"/>
  <c r="L357" i="5"/>
  <c r="M357" i="5" s="1"/>
  <c r="J357" i="5"/>
  <c r="L356" i="5"/>
  <c r="M356" i="5" s="1"/>
  <c r="J356" i="5"/>
  <c r="L355" i="5"/>
  <c r="M355" i="5" s="1"/>
  <c r="J355" i="5"/>
  <c r="L351" i="5"/>
  <c r="M351" i="5" s="1"/>
  <c r="J351" i="5"/>
  <c r="L349" i="5"/>
  <c r="M349" i="5" s="1"/>
  <c r="J349" i="5"/>
  <c r="L348" i="5"/>
  <c r="M348" i="5" s="1"/>
  <c r="J348" i="5"/>
  <c r="L347" i="5"/>
  <c r="M347" i="5" s="1"/>
  <c r="J347" i="5"/>
  <c r="L346" i="5"/>
  <c r="M346" i="5" s="1"/>
  <c r="J346" i="5"/>
  <c r="L345" i="5"/>
  <c r="M345" i="5" s="1"/>
  <c r="J345" i="5"/>
  <c r="L344" i="5"/>
  <c r="M344" i="5" s="1"/>
  <c r="J344" i="5"/>
  <c r="L335" i="5"/>
  <c r="M335" i="5" s="1"/>
  <c r="J335" i="5"/>
  <c r="L334" i="5"/>
  <c r="M334" i="5" s="1"/>
  <c r="J334" i="5"/>
  <c r="L333" i="5"/>
  <c r="M333" i="5" s="1"/>
  <c r="J333" i="5"/>
  <c r="L330" i="5"/>
  <c r="M330" i="5" s="1"/>
  <c r="J330" i="5"/>
  <c r="L329" i="5"/>
  <c r="M329" i="5" s="1"/>
  <c r="J329" i="5"/>
  <c r="L327" i="5"/>
  <c r="M327" i="5" s="1"/>
  <c r="J327" i="5"/>
  <c r="L326" i="5"/>
  <c r="M326" i="5" s="1"/>
  <c r="J326" i="5"/>
  <c r="L325" i="5"/>
  <c r="M325" i="5" s="1"/>
  <c r="J325" i="5"/>
  <c r="L324" i="5"/>
  <c r="M324" i="5" s="1"/>
  <c r="J324" i="5"/>
  <c r="L316" i="5"/>
  <c r="M316" i="5" s="1"/>
  <c r="J316" i="5"/>
  <c r="L314" i="5"/>
  <c r="M314" i="5" s="1"/>
  <c r="J314" i="5"/>
  <c r="M313" i="5"/>
  <c r="J313" i="5"/>
  <c r="L312" i="5"/>
  <c r="M312" i="5" s="1"/>
  <c r="J312" i="5"/>
  <c r="L311" i="5"/>
  <c r="M311" i="5" s="1"/>
  <c r="J311" i="5"/>
  <c r="L310" i="5"/>
  <c r="M310" i="5" s="1"/>
  <c r="J310" i="5"/>
  <c r="L309" i="5"/>
  <c r="M309" i="5" s="1"/>
  <c r="J309" i="5"/>
  <c r="L308" i="5"/>
  <c r="M308" i="5" s="1"/>
  <c r="J308" i="5"/>
  <c r="L307" i="5"/>
  <c r="M307" i="5" s="1"/>
  <c r="J307" i="5"/>
  <c r="L305" i="5"/>
  <c r="M305" i="5" s="1"/>
  <c r="J305" i="5"/>
  <c r="L304" i="5"/>
  <c r="M304" i="5" s="1"/>
  <c r="J304" i="5"/>
  <c r="L303" i="5"/>
  <c r="M303" i="5" s="1"/>
  <c r="J303" i="5"/>
  <c r="L302" i="5"/>
  <c r="M302" i="5" s="1"/>
  <c r="J302" i="5"/>
  <c r="L301" i="5"/>
  <c r="M301" i="5" s="1"/>
  <c r="J301" i="5"/>
  <c r="L300" i="5"/>
  <c r="M300" i="5" s="1"/>
  <c r="J300" i="5"/>
  <c r="L298" i="5"/>
  <c r="M298" i="5" s="1"/>
  <c r="J298" i="5"/>
  <c r="L297" i="5"/>
  <c r="M297" i="5" s="1"/>
  <c r="J297" i="5"/>
  <c r="L296" i="5"/>
  <c r="M296" i="5" s="1"/>
  <c r="J296" i="5"/>
  <c r="L295" i="5"/>
  <c r="M295" i="5" s="1"/>
  <c r="J295" i="5"/>
  <c r="L294" i="5"/>
  <c r="M294" i="5" s="1"/>
  <c r="J294" i="5"/>
  <c r="L293" i="5"/>
  <c r="M293" i="5" s="1"/>
  <c r="J293" i="5"/>
  <c r="L292" i="5"/>
  <c r="M292" i="5" s="1"/>
  <c r="J292" i="5"/>
  <c r="L291" i="5"/>
  <c r="M291" i="5" s="1"/>
  <c r="J291" i="5"/>
  <c r="L290" i="5"/>
  <c r="M290" i="5" s="1"/>
  <c r="J290" i="5"/>
  <c r="L289" i="5"/>
  <c r="M289" i="5" s="1"/>
  <c r="J289" i="5"/>
  <c r="L286" i="5"/>
  <c r="M286" i="5" s="1"/>
  <c r="J286" i="5"/>
  <c r="L285" i="5"/>
  <c r="M285" i="5" s="1"/>
  <c r="J285" i="5"/>
  <c r="L284" i="5"/>
  <c r="M284" i="5" s="1"/>
  <c r="J284" i="5"/>
  <c r="L283" i="5"/>
  <c r="M283" i="5" s="1"/>
  <c r="J283" i="5"/>
  <c r="L282" i="5"/>
  <c r="M282" i="5" s="1"/>
  <c r="J282" i="5"/>
  <c r="L281" i="5"/>
  <c r="M281" i="5" s="1"/>
  <c r="J281" i="5"/>
  <c r="L280" i="5"/>
  <c r="M280" i="5" s="1"/>
  <c r="J280" i="5"/>
  <c r="L279" i="5"/>
  <c r="M279" i="5" s="1"/>
  <c r="J279" i="5"/>
  <c r="L276" i="5"/>
  <c r="M276" i="5" s="1"/>
  <c r="J276" i="5"/>
  <c r="L275" i="5"/>
  <c r="M275" i="5" s="1"/>
  <c r="J275" i="5"/>
  <c r="L274" i="5"/>
  <c r="M274" i="5" s="1"/>
  <c r="J274" i="5"/>
  <c r="L271" i="5"/>
  <c r="M271" i="5" s="1"/>
  <c r="J271" i="5"/>
  <c r="L270" i="5"/>
  <c r="M270" i="5" s="1"/>
  <c r="J270" i="5"/>
  <c r="L269" i="5"/>
  <c r="M269" i="5" s="1"/>
  <c r="J269" i="5"/>
  <c r="L268" i="5"/>
  <c r="M268" i="5" s="1"/>
  <c r="J268" i="5"/>
  <c r="L267" i="5"/>
  <c r="M267" i="5" s="1"/>
  <c r="J267" i="5"/>
  <c r="L266" i="5"/>
  <c r="M266" i="5" s="1"/>
  <c r="J266" i="5"/>
  <c r="L265" i="5"/>
  <c r="M265" i="5" s="1"/>
  <c r="J265" i="5"/>
  <c r="L264" i="5"/>
  <c r="M264" i="5" s="1"/>
  <c r="J264" i="5"/>
  <c r="L263" i="5"/>
  <c r="M263" i="5" s="1"/>
  <c r="J263" i="5"/>
  <c r="L262" i="5"/>
  <c r="M262" i="5" s="1"/>
  <c r="J262" i="5"/>
  <c r="L261" i="5"/>
  <c r="M261" i="5" s="1"/>
  <c r="J261" i="5"/>
  <c r="J259" i="5"/>
  <c r="L258" i="5"/>
  <c r="M258" i="5" s="1"/>
  <c r="J258" i="5"/>
  <c r="L257" i="5"/>
  <c r="M257" i="5" s="1"/>
  <c r="J257" i="5"/>
  <c r="L256" i="5"/>
  <c r="M256" i="5" s="1"/>
  <c r="J256" i="5"/>
  <c r="L254" i="5"/>
  <c r="M254" i="5" s="1"/>
  <c r="J254" i="5"/>
  <c r="L253" i="5"/>
  <c r="M253" i="5" s="1"/>
  <c r="J253" i="5"/>
  <c r="L252" i="5"/>
  <c r="M252" i="5" s="1"/>
  <c r="J252" i="5"/>
  <c r="L251" i="5"/>
  <c r="M251" i="5" s="1"/>
  <c r="J251" i="5"/>
  <c r="L250" i="5"/>
  <c r="M250" i="5" s="1"/>
  <c r="J250" i="5"/>
  <c r="L249" i="5"/>
  <c r="M249" i="5" s="1"/>
  <c r="J249" i="5"/>
  <c r="L248" i="5"/>
  <c r="M248" i="5" s="1"/>
  <c r="J248" i="5"/>
  <c r="L247" i="5"/>
  <c r="M247" i="5" s="1"/>
  <c r="J247" i="5"/>
  <c r="L246" i="5"/>
  <c r="M246" i="5" s="1"/>
  <c r="J246" i="5"/>
  <c r="L245" i="5"/>
  <c r="M245" i="5" s="1"/>
  <c r="J245" i="5"/>
  <c r="L244" i="5"/>
  <c r="M244" i="5" s="1"/>
  <c r="J244" i="5"/>
  <c r="L243" i="5"/>
  <c r="M243" i="5" s="1"/>
  <c r="J243" i="5"/>
  <c r="L242" i="5"/>
  <c r="M242" i="5" s="1"/>
  <c r="J242" i="5"/>
  <c r="L241" i="5"/>
  <c r="M241" i="5" s="1"/>
  <c r="J241" i="5"/>
  <c r="L240" i="5"/>
  <c r="M240" i="5" s="1"/>
  <c r="J240" i="5"/>
  <c r="L239" i="5"/>
  <c r="M239" i="5" s="1"/>
  <c r="J239" i="5"/>
  <c r="L237" i="5"/>
  <c r="M237" i="5" s="1"/>
  <c r="J237" i="5"/>
  <c r="L236" i="5"/>
  <c r="M236" i="5" s="1"/>
  <c r="J236" i="5"/>
  <c r="L235" i="5"/>
  <c r="M235" i="5" s="1"/>
  <c r="J235" i="5"/>
  <c r="L234" i="5"/>
  <c r="M234" i="5" s="1"/>
  <c r="J234" i="5"/>
  <c r="L233" i="5"/>
  <c r="M233" i="5" s="1"/>
  <c r="J233" i="5"/>
  <c r="L232" i="5"/>
  <c r="M232" i="5" s="1"/>
  <c r="J232" i="5"/>
  <c r="L231" i="5"/>
  <c r="M231" i="5" s="1"/>
  <c r="J231" i="5"/>
  <c r="L230" i="5"/>
  <c r="M230" i="5" s="1"/>
  <c r="J230" i="5"/>
  <c r="L229" i="5"/>
  <c r="M229" i="5" s="1"/>
  <c r="J229" i="5"/>
  <c r="L228" i="5"/>
  <c r="M228" i="5" s="1"/>
  <c r="J228" i="5"/>
  <c r="L227" i="5"/>
  <c r="M227" i="5" s="1"/>
  <c r="J227" i="5"/>
  <c r="L226" i="5"/>
  <c r="M226" i="5" s="1"/>
  <c r="J226" i="5"/>
  <c r="J225" i="5"/>
  <c r="L224" i="5"/>
  <c r="M224" i="5" s="1"/>
  <c r="J224" i="5"/>
  <c r="L223" i="5"/>
  <c r="M223" i="5" s="1"/>
  <c r="J223" i="5"/>
  <c r="L222" i="5"/>
  <c r="M222" i="5" s="1"/>
  <c r="J222" i="5"/>
  <c r="L221" i="5"/>
  <c r="M221" i="5" s="1"/>
  <c r="J221" i="5"/>
  <c r="L220" i="5"/>
  <c r="M220" i="5" s="1"/>
  <c r="J220" i="5"/>
  <c r="L219" i="5"/>
  <c r="M219" i="5" s="1"/>
  <c r="J219" i="5"/>
  <c r="L218" i="5"/>
  <c r="M218" i="5" s="1"/>
  <c r="J218" i="5"/>
  <c r="L216" i="5"/>
  <c r="M216" i="5" s="1"/>
  <c r="J216" i="5"/>
  <c r="L215" i="5"/>
  <c r="M215" i="5" s="1"/>
  <c r="J215" i="5"/>
  <c r="L214" i="5"/>
  <c r="M214" i="5" s="1"/>
  <c r="J214" i="5"/>
  <c r="L213" i="5"/>
  <c r="M213" i="5" s="1"/>
  <c r="J213" i="5"/>
  <c r="L205" i="5"/>
  <c r="M205" i="5" s="1"/>
  <c r="L204" i="5"/>
  <c r="M204" i="5" s="1"/>
  <c r="J204" i="5"/>
  <c r="L203" i="5"/>
  <c r="M203" i="5" s="1"/>
  <c r="J203" i="5"/>
  <c r="L202" i="5"/>
  <c r="M202" i="5" s="1"/>
  <c r="J202" i="5"/>
  <c r="L201" i="5"/>
  <c r="M201" i="5" s="1"/>
  <c r="J201" i="5"/>
  <c r="L200" i="5"/>
  <c r="M200" i="5" s="1"/>
  <c r="J200" i="5"/>
  <c r="L199" i="5"/>
  <c r="M199" i="5" s="1"/>
  <c r="J199" i="5"/>
  <c r="L198" i="5"/>
  <c r="M198" i="5" s="1"/>
  <c r="J198" i="5"/>
  <c r="L197" i="5"/>
  <c r="M197" i="5" s="1"/>
  <c r="J197" i="5"/>
  <c r="L196" i="5"/>
  <c r="M196" i="5" s="1"/>
  <c r="J196" i="5"/>
  <c r="L195" i="5"/>
  <c r="M195" i="5" s="1"/>
  <c r="J195" i="5"/>
  <c r="L194" i="5"/>
  <c r="M194" i="5" s="1"/>
  <c r="J194" i="5"/>
  <c r="L187" i="5"/>
  <c r="M187" i="5" s="1"/>
  <c r="L186" i="5"/>
  <c r="M186" i="5" s="1"/>
  <c r="J186" i="5"/>
  <c r="L185" i="5"/>
  <c r="M185" i="5" s="1"/>
  <c r="J185" i="5"/>
  <c r="L181" i="5"/>
  <c r="M181" i="5" s="1"/>
  <c r="J181" i="5"/>
  <c r="L180" i="5"/>
  <c r="M180" i="5" s="1"/>
  <c r="J180" i="5"/>
  <c r="L179" i="5"/>
  <c r="M179" i="5" s="1"/>
  <c r="J179" i="5"/>
  <c r="L178" i="5"/>
  <c r="M178" i="5" s="1"/>
  <c r="J178" i="5"/>
  <c r="L177" i="5"/>
  <c r="M177" i="5" s="1"/>
  <c r="J177" i="5"/>
  <c r="L176" i="5"/>
  <c r="M176" i="5" s="1"/>
  <c r="J176" i="5"/>
  <c r="L175" i="5"/>
  <c r="M175" i="5" s="1"/>
  <c r="J175" i="5"/>
  <c r="L174" i="5"/>
  <c r="M174" i="5" s="1"/>
  <c r="J174" i="5"/>
  <c r="L173" i="5"/>
  <c r="M173" i="5" s="1"/>
  <c r="J173" i="5"/>
  <c r="L172" i="5"/>
  <c r="M172" i="5" s="1"/>
  <c r="J172" i="5"/>
  <c r="L171" i="5"/>
  <c r="M171" i="5" s="1"/>
  <c r="J171" i="5"/>
  <c r="L170" i="5"/>
  <c r="M170" i="5" s="1"/>
  <c r="J170" i="5"/>
  <c r="L169" i="5"/>
  <c r="M169" i="5" s="1"/>
  <c r="J169" i="5"/>
  <c r="L168" i="5"/>
  <c r="M168" i="5" s="1"/>
  <c r="J168" i="5"/>
  <c r="L167" i="5"/>
  <c r="M167" i="5" s="1"/>
  <c r="J167" i="5"/>
  <c r="L165" i="5"/>
  <c r="M165" i="5" s="1"/>
  <c r="J165" i="5"/>
  <c r="L164" i="5"/>
  <c r="M164" i="5" s="1"/>
  <c r="J164" i="5"/>
  <c r="L163" i="5"/>
  <c r="M163" i="5" s="1"/>
  <c r="J163" i="5"/>
  <c r="L162" i="5"/>
  <c r="M162" i="5" s="1"/>
  <c r="J162" i="5"/>
  <c r="L161" i="5"/>
  <c r="M161" i="5" s="1"/>
  <c r="J161" i="5"/>
  <c r="L157" i="5"/>
  <c r="M157" i="5" s="1"/>
  <c r="J157" i="5"/>
  <c r="L156" i="5"/>
  <c r="M156" i="5" s="1"/>
  <c r="J156" i="5"/>
  <c r="L155" i="5"/>
  <c r="M155" i="5" s="1"/>
  <c r="J155" i="5"/>
  <c r="L154" i="5"/>
  <c r="M154" i="5" s="1"/>
  <c r="J154" i="5"/>
  <c r="L153" i="5"/>
  <c r="M153" i="5" s="1"/>
  <c r="J153" i="5"/>
  <c r="L152" i="5"/>
  <c r="M152" i="5" s="1"/>
  <c r="J152" i="5"/>
  <c r="L151" i="5"/>
  <c r="M151" i="5" s="1"/>
  <c r="J151" i="5"/>
  <c r="L150" i="5"/>
  <c r="M150" i="5" s="1"/>
  <c r="J150" i="5"/>
  <c r="L149" i="5"/>
  <c r="M149" i="5" s="1"/>
  <c r="J149" i="5"/>
  <c r="L148" i="5"/>
  <c r="M148" i="5" s="1"/>
  <c r="J148" i="5"/>
  <c r="L147" i="5"/>
  <c r="M147" i="5" s="1"/>
  <c r="J147" i="5"/>
  <c r="L146" i="5"/>
  <c r="M146" i="5" s="1"/>
  <c r="J146" i="5"/>
  <c r="L145" i="5"/>
  <c r="M145" i="5" s="1"/>
  <c r="J145" i="5"/>
  <c r="L144" i="5"/>
  <c r="M144" i="5" s="1"/>
  <c r="J144" i="5"/>
  <c r="L143" i="5"/>
  <c r="M143" i="5" s="1"/>
  <c r="J143" i="5"/>
  <c r="L142" i="5"/>
  <c r="M142" i="5" s="1"/>
  <c r="J142" i="5"/>
  <c r="L141" i="5"/>
  <c r="M141" i="5" s="1"/>
  <c r="J141" i="5"/>
  <c r="L140" i="5"/>
  <c r="M140" i="5" s="1"/>
  <c r="J140" i="5"/>
  <c r="L139" i="5"/>
  <c r="M139" i="5" s="1"/>
  <c r="J139" i="5"/>
  <c r="L138" i="5"/>
  <c r="M138" i="5" s="1"/>
  <c r="J138" i="5"/>
  <c r="L137" i="5"/>
  <c r="M137" i="5" s="1"/>
  <c r="J137" i="5"/>
  <c r="L136" i="5"/>
  <c r="M136" i="5" s="1"/>
  <c r="J136" i="5"/>
  <c r="L135" i="5"/>
  <c r="M135" i="5" s="1"/>
  <c r="J135" i="5"/>
  <c r="L134" i="5"/>
  <c r="M134" i="5" s="1"/>
  <c r="J134" i="5"/>
  <c r="L133" i="5"/>
  <c r="M133" i="5" s="1"/>
  <c r="J133" i="5"/>
  <c r="L132" i="5"/>
  <c r="M132" i="5" s="1"/>
  <c r="J132" i="5"/>
  <c r="L131" i="5"/>
  <c r="M131" i="5" s="1"/>
  <c r="J131" i="5"/>
  <c r="L130" i="5"/>
  <c r="M130" i="5" s="1"/>
  <c r="J130" i="5"/>
  <c r="L129" i="5"/>
  <c r="M129" i="5" s="1"/>
  <c r="J129" i="5"/>
  <c r="L128" i="5"/>
  <c r="M128" i="5" s="1"/>
  <c r="J128" i="5"/>
  <c r="L127" i="5"/>
  <c r="M127" i="5" s="1"/>
  <c r="J127" i="5"/>
  <c r="L126" i="5"/>
  <c r="M126" i="5" s="1"/>
  <c r="J126" i="5"/>
  <c r="L125" i="5"/>
  <c r="M125" i="5" s="1"/>
  <c r="J125" i="5"/>
  <c r="L124" i="5"/>
  <c r="M124" i="5" s="1"/>
  <c r="J124" i="5"/>
  <c r="L123" i="5"/>
  <c r="M123" i="5" s="1"/>
  <c r="J123" i="5"/>
  <c r="L122" i="5"/>
  <c r="M122" i="5" s="1"/>
  <c r="J122" i="5"/>
  <c r="L120" i="5"/>
  <c r="M120" i="5" s="1"/>
  <c r="J120" i="5"/>
  <c r="L119" i="5"/>
  <c r="M119" i="5" s="1"/>
  <c r="J119" i="5"/>
  <c r="L118" i="5"/>
  <c r="M118" i="5" s="1"/>
  <c r="J118" i="5"/>
  <c r="L117" i="5"/>
  <c r="M117" i="5" s="1"/>
  <c r="J117" i="5"/>
  <c r="L116" i="5"/>
  <c r="M116" i="5" s="1"/>
  <c r="J116" i="5"/>
  <c r="L115" i="5"/>
  <c r="M115" i="5" s="1"/>
  <c r="J115" i="5"/>
  <c r="L114" i="5"/>
  <c r="M114" i="5" s="1"/>
  <c r="J114" i="5"/>
  <c r="L113" i="5"/>
  <c r="M113" i="5" s="1"/>
  <c r="J113" i="5"/>
  <c r="L112" i="5"/>
  <c r="M112" i="5" s="1"/>
  <c r="J112" i="5"/>
  <c r="L111" i="5"/>
  <c r="M111" i="5" s="1"/>
  <c r="J111" i="5"/>
  <c r="L110" i="5"/>
  <c r="M110" i="5" s="1"/>
  <c r="J110" i="5"/>
  <c r="L109" i="5"/>
  <c r="M109" i="5" s="1"/>
  <c r="J109" i="5"/>
  <c r="L108" i="5"/>
  <c r="M108" i="5" s="1"/>
  <c r="J108" i="5"/>
  <c r="L106" i="5"/>
  <c r="M106" i="5" s="1"/>
  <c r="J106" i="5"/>
  <c r="L105" i="5"/>
  <c r="M105" i="5" s="1"/>
  <c r="J105" i="5"/>
  <c r="L104" i="5"/>
  <c r="M104" i="5" s="1"/>
  <c r="J104" i="5"/>
  <c r="L103" i="5"/>
  <c r="M103" i="5" s="1"/>
  <c r="J103" i="5"/>
  <c r="L102" i="5"/>
  <c r="M102" i="5" s="1"/>
  <c r="J102" i="5"/>
  <c r="L101" i="5"/>
  <c r="M101" i="5" s="1"/>
  <c r="J101" i="5"/>
  <c r="L100" i="5"/>
  <c r="M100" i="5" s="1"/>
  <c r="J100" i="5"/>
  <c r="L99" i="5"/>
  <c r="M99" i="5" s="1"/>
  <c r="J99" i="5"/>
  <c r="L98" i="5"/>
  <c r="M98" i="5" s="1"/>
  <c r="J98" i="5"/>
  <c r="L97" i="5"/>
  <c r="M97" i="5" s="1"/>
  <c r="J97" i="5"/>
  <c r="L96" i="5"/>
  <c r="M96" i="5" s="1"/>
  <c r="J96" i="5"/>
  <c r="L94" i="5"/>
  <c r="M94" i="5" s="1"/>
  <c r="J94" i="5"/>
  <c r="L93" i="5"/>
  <c r="M93" i="5" s="1"/>
  <c r="J93" i="5"/>
  <c r="L92" i="5"/>
  <c r="M92" i="5" s="1"/>
  <c r="J92" i="5"/>
  <c r="L91" i="5"/>
  <c r="M91" i="5" s="1"/>
  <c r="J91" i="5"/>
  <c r="L89" i="5"/>
  <c r="M89" i="5" s="1"/>
  <c r="J89" i="5"/>
  <c r="L81" i="5"/>
  <c r="M81" i="5" s="1"/>
  <c r="J81" i="5"/>
  <c r="L80" i="5"/>
  <c r="M80" i="5" s="1"/>
  <c r="J80" i="5"/>
  <c r="L79" i="5"/>
  <c r="M79" i="5" s="1"/>
  <c r="J79" i="5"/>
  <c r="L78" i="5"/>
  <c r="M78" i="5" s="1"/>
  <c r="J78" i="5"/>
  <c r="J77" i="5"/>
  <c r="L76" i="5"/>
  <c r="M76" i="5" s="1"/>
  <c r="J76" i="5"/>
  <c r="L75" i="5"/>
  <c r="M75" i="5" s="1"/>
  <c r="J75" i="5"/>
  <c r="L74" i="5"/>
  <c r="M74" i="5" s="1"/>
  <c r="J74" i="5"/>
  <c r="L73" i="5"/>
  <c r="M73" i="5" s="1"/>
  <c r="J73" i="5"/>
  <c r="L72" i="5"/>
  <c r="M72" i="5" s="1"/>
  <c r="J72" i="5"/>
  <c r="L71" i="5"/>
  <c r="M71" i="5" s="1"/>
  <c r="J71" i="5"/>
  <c r="L70" i="5"/>
  <c r="M70" i="5" s="1"/>
  <c r="J70" i="5"/>
  <c r="L68" i="5"/>
  <c r="M68" i="5" s="1"/>
  <c r="J68" i="5"/>
  <c r="L67" i="5"/>
  <c r="M67" i="5" s="1"/>
  <c r="J67" i="5"/>
  <c r="L66" i="5"/>
  <c r="M66" i="5" s="1"/>
  <c r="J66" i="5"/>
  <c r="L65" i="5"/>
  <c r="M65" i="5" s="1"/>
  <c r="J65" i="5"/>
  <c r="L64" i="5"/>
  <c r="M64" i="5" s="1"/>
  <c r="J64" i="5"/>
  <c r="L57" i="5"/>
  <c r="M57" i="5" s="1"/>
  <c r="J57" i="5"/>
  <c r="L56" i="5"/>
  <c r="M56" i="5" s="1"/>
  <c r="J56" i="5"/>
  <c r="L55" i="5"/>
  <c r="M55" i="5" s="1"/>
  <c r="J55" i="5"/>
  <c r="L53" i="5"/>
  <c r="M53" i="5" s="1"/>
  <c r="J53" i="5"/>
  <c r="L52" i="5"/>
  <c r="M52" i="5" s="1"/>
  <c r="J52" i="5"/>
  <c r="L51" i="5"/>
  <c r="M51" i="5" s="1"/>
  <c r="J51" i="5"/>
  <c r="L50" i="5"/>
  <c r="M50" i="5" s="1"/>
  <c r="J50" i="5"/>
  <c r="L49" i="5"/>
  <c r="M49" i="5" s="1"/>
  <c r="J49" i="5"/>
  <c r="L48" i="5"/>
  <c r="M48" i="5" s="1"/>
  <c r="J48" i="5"/>
  <c r="L47" i="5"/>
  <c r="M47" i="5" s="1"/>
  <c r="J47" i="5"/>
  <c r="L46" i="5"/>
  <c r="M46" i="5" s="1"/>
  <c r="J46" i="5"/>
  <c r="L45" i="5"/>
  <c r="M45" i="5" s="1"/>
  <c r="J45" i="5"/>
  <c r="L44" i="5"/>
  <c r="M44" i="5" s="1"/>
  <c r="J44" i="5"/>
  <c r="L43" i="5"/>
  <c r="M43" i="5" s="1"/>
  <c r="J43" i="5"/>
  <c r="L40" i="5"/>
  <c r="M40" i="5" s="1"/>
  <c r="J40" i="5"/>
  <c r="L39" i="5"/>
  <c r="M39" i="5" s="1"/>
  <c r="J39" i="5"/>
  <c r="L38" i="5"/>
  <c r="M38" i="5" s="1"/>
  <c r="J38" i="5"/>
  <c r="L37" i="5"/>
  <c r="M37" i="5" s="1"/>
  <c r="J37" i="5"/>
  <c r="L36" i="5"/>
  <c r="M36" i="5" s="1"/>
  <c r="J36" i="5"/>
  <c r="L35" i="5"/>
  <c r="M35" i="5" s="1"/>
  <c r="J35" i="5"/>
  <c r="L32" i="5"/>
  <c r="M32" i="5" s="1"/>
  <c r="J32" i="5"/>
  <c r="M31" i="5"/>
  <c r="J31" i="5"/>
  <c r="M30" i="5"/>
  <c r="J30" i="5"/>
  <c r="L29" i="5"/>
  <c r="M29" i="5" s="1"/>
  <c r="L28" i="5"/>
  <c r="M28" i="5" s="1"/>
  <c r="J28" i="5"/>
  <c r="L27" i="5"/>
  <c r="M27" i="5" s="1"/>
  <c r="J27" i="5"/>
</calcChain>
</file>

<file path=xl/sharedStrings.xml><?xml version="1.0" encoding="utf-8"?>
<sst xmlns="http://schemas.openxmlformats.org/spreadsheetml/2006/main" count="1390" uniqueCount="845">
  <si>
    <t>先生名</t>
  </si>
  <si>
    <t>出版社</t>
  </si>
  <si>
    <t>棚番</t>
  </si>
  <si>
    <t>有信堂</t>
    <rPh sb="0" eb="1">
      <t>ユウ</t>
    </rPh>
    <rPh sb="1" eb="3">
      <t>シンドウ</t>
    </rPh>
    <phoneticPr fontId="2"/>
  </si>
  <si>
    <t>新・生き方としての健康科学</t>
    <rPh sb="0" eb="1">
      <t>シン</t>
    </rPh>
    <rPh sb="2" eb="3">
      <t>イ</t>
    </rPh>
    <rPh sb="4" eb="5">
      <t>カタ</t>
    </rPh>
    <rPh sb="9" eb="11">
      <t>ケンコウ</t>
    </rPh>
    <rPh sb="11" eb="13">
      <t>カガク</t>
    </rPh>
    <phoneticPr fontId="2"/>
  </si>
  <si>
    <t>心理学Ｂ／心の世界</t>
  </si>
  <si>
    <t>ナカニシヤ出版</t>
    <rPh sb="5" eb="7">
      <t>シュッパン</t>
    </rPh>
    <phoneticPr fontId="2"/>
  </si>
  <si>
    <t>これからを生きる心理学</t>
    <rPh sb="5" eb="6">
      <t>イ</t>
    </rPh>
    <rPh sb="8" eb="11">
      <t>シンリガク</t>
    </rPh>
    <phoneticPr fontId="2"/>
  </si>
  <si>
    <t>参考書</t>
    <rPh sb="0" eb="3">
      <t>サンコウショ</t>
    </rPh>
    <phoneticPr fontId="2"/>
  </si>
  <si>
    <t>美術／美術の世界</t>
  </si>
  <si>
    <t>岩波書店</t>
    <rPh sb="0" eb="2">
      <t>イワナミ</t>
    </rPh>
    <rPh sb="2" eb="4">
      <t>ショテン</t>
    </rPh>
    <phoneticPr fontId="2"/>
  </si>
  <si>
    <t>三省堂</t>
    <rPh sb="0" eb="3">
      <t>サンセイドウ</t>
    </rPh>
    <phoneticPr fontId="2"/>
  </si>
  <si>
    <t>成文堂</t>
    <rPh sb="0" eb="3">
      <t>セイブンドウ</t>
    </rPh>
    <phoneticPr fontId="2"/>
  </si>
  <si>
    <t>コンピュータと情報通信</t>
  </si>
  <si>
    <t>実教出版</t>
    <rPh sb="0" eb="2">
      <t>ジッキョウ</t>
    </rPh>
    <rPh sb="2" eb="4">
      <t>シュッパン</t>
    </rPh>
    <phoneticPr fontId="2"/>
  </si>
  <si>
    <t>文章表現の基礎</t>
  </si>
  <si>
    <t>有斐閣</t>
    <rPh sb="0" eb="3">
      <t>ユウヒカク</t>
    </rPh>
    <phoneticPr fontId="2"/>
  </si>
  <si>
    <t>2年</t>
    <rPh sb="1" eb="2">
      <t>ネン</t>
    </rPh>
    <phoneticPr fontId="2"/>
  </si>
  <si>
    <t>●</t>
    <phoneticPr fontId="2"/>
  </si>
  <si>
    <t>ミネルヴァ書房</t>
    <rPh sb="5" eb="7">
      <t>ショボウ</t>
    </rPh>
    <phoneticPr fontId="2"/>
  </si>
  <si>
    <t>Cambridge</t>
    <phoneticPr fontId="2"/>
  </si>
  <si>
    <t>成美堂</t>
    <rPh sb="0" eb="3">
      <t>セイビドウ</t>
    </rPh>
    <phoneticPr fontId="2"/>
  </si>
  <si>
    <t>担当複数</t>
    <rPh sb="0" eb="4">
      <t>タントウフクスウ</t>
    </rPh>
    <phoneticPr fontId="2"/>
  </si>
  <si>
    <t>Windows10・Office2016による情報処理入門</t>
    <rPh sb="23" eb="25">
      <t>ジョウホウ</t>
    </rPh>
    <rPh sb="25" eb="27">
      <t>ショリ</t>
    </rPh>
    <rPh sb="27" eb="29">
      <t>ニュウモン</t>
    </rPh>
    <phoneticPr fontId="2"/>
  </si>
  <si>
    <t>共立出版</t>
    <rPh sb="0" eb="2">
      <t>キョウリツ</t>
    </rPh>
    <rPh sb="2" eb="4">
      <t>シュッパン</t>
    </rPh>
    <phoneticPr fontId="2"/>
  </si>
  <si>
    <t>中央経済社</t>
    <rPh sb="0" eb="5">
      <t>チュウオウケイザイシャ</t>
    </rPh>
    <phoneticPr fontId="2"/>
  </si>
  <si>
    <t>中央経済社</t>
    <rPh sb="0" eb="2">
      <t>チュウオウ</t>
    </rPh>
    <rPh sb="2" eb="5">
      <t>ケイザイシャ</t>
    </rPh>
    <phoneticPr fontId="2"/>
  </si>
  <si>
    <t>文眞堂</t>
    <rPh sb="0" eb="3">
      <t>ブンシンドウ</t>
    </rPh>
    <phoneticPr fontId="2"/>
  </si>
  <si>
    <t>新世社</t>
    <rPh sb="0" eb="3">
      <t>シンセイシャ</t>
    </rPh>
    <phoneticPr fontId="2"/>
  </si>
  <si>
    <t>白桃書房</t>
    <rPh sb="0" eb="2">
      <t>ハクトウ</t>
    </rPh>
    <rPh sb="2" eb="4">
      <t>ショボウ</t>
    </rPh>
    <phoneticPr fontId="2"/>
  </si>
  <si>
    <t>体系流通論</t>
    <rPh sb="0" eb="2">
      <t>タイケイ</t>
    </rPh>
    <rPh sb="2" eb="5">
      <t>リュウツウロン</t>
    </rPh>
    <phoneticPr fontId="2"/>
  </si>
  <si>
    <t>よくわかる経営管理</t>
    <rPh sb="5" eb="7">
      <t>ケイエイ</t>
    </rPh>
    <rPh sb="7" eb="9">
      <t>カンリ</t>
    </rPh>
    <phoneticPr fontId="2"/>
  </si>
  <si>
    <t>経営学イノベーション2　経営戦略論　第2版</t>
    <rPh sb="0" eb="3">
      <t>ケイエイガク</t>
    </rPh>
    <rPh sb="12" eb="14">
      <t>ケイエイ</t>
    </rPh>
    <rPh sb="14" eb="17">
      <t>センリャクロン</t>
    </rPh>
    <rPh sb="18" eb="19">
      <t>ダイ</t>
    </rPh>
    <rPh sb="20" eb="21">
      <t>ハン</t>
    </rPh>
    <phoneticPr fontId="2"/>
  </si>
  <si>
    <t>弘文堂</t>
    <rPh sb="0" eb="3">
      <t>コウブンドウ</t>
    </rPh>
    <phoneticPr fontId="2"/>
  </si>
  <si>
    <t>人的資源管理の力</t>
    <rPh sb="0" eb="2">
      <t>ジンテキ</t>
    </rPh>
    <rPh sb="2" eb="4">
      <t>シゲン</t>
    </rPh>
    <rPh sb="4" eb="6">
      <t>カンリ</t>
    </rPh>
    <rPh sb="7" eb="8">
      <t>チカラ</t>
    </rPh>
    <phoneticPr fontId="2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</si>
  <si>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2"/>
  </si>
  <si>
    <t>人事管理入門（第2版）</t>
    <rPh sb="0" eb="2">
      <t>ジンジ</t>
    </rPh>
    <rPh sb="2" eb="4">
      <t>カンリ</t>
    </rPh>
    <rPh sb="4" eb="6">
      <t>ニュウモン</t>
    </rPh>
    <rPh sb="7" eb="8">
      <t>ダイ</t>
    </rPh>
    <rPh sb="9" eb="10">
      <t>ハン</t>
    </rPh>
    <phoneticPr fontId="2"/>
  </si>
  <si>
    <t>憲法（日本国憲法の基本）</t>
  </si>
  <si>
    <t>判例六法</t>
    <rPh sb="0" eb="2">
      <t>ハンレイ</t>
    </rPh>
    <rPh sb="2" eb="4">
      <t>ロッポウ</t>
    </rPh>
    <phoneticPr fontId="2"/>
  </si>
  <si>
    <t>憲法（基本的人権）</t>
  </si>
  <si>
    <t>商事法務</t>
    <rPh sb="0" eb="2">
      <t>ショウジ</t>
    </rPh>
    <rPh sb="2" eb="4">
      <t>ホウム</t>
    </rPh>
    <phoneticPr fontId="2"/>
  </si>
  <si>
    <t>民法とつながる商法総則・商行為法　第2版</t>
    <rPh sb="0" eb="2">
      <t>ミンポウ</t>
    </rPh>
    <rPh sb="7" eb="9">
      <t>ショウホウ</t>
    </rPh>
    <rPh sb="9" eb="11">
      <t>ソウソク</t>
    </rPh>
    <rPh sb="12" eb="15">
      <t>ショウコウイ</t>
    </rPh>
    <rPh sb="15" eb="16">
      <t>ホウ</t>
    </rPh>
    <rPh sb="17" eb="18">
      <t>ダイ</t>
    </rPh>
    <rPh sb="19" eb="20">
      <t>ハン</t>
    </rPh>
    <phoneticPr fontId="2"/>
  </si>
  <si>
    <t>推薦六法</t>
    <rPh sb="0" eb="2">
      <t>スイセン</t>
    </rPh>
    <rPh sb="2" eb="4">
      <t>ロッポ</t>
    </rPh>
    <phoneticPr fontId="2"/>
  </si>
  <si>
    <t>行政学入門</t>
  </si>
  <si>
    <t>慈学社</t>
    <rPh sb="0" eb="3">
      <t>ジガクシャ</t>
    </rPh>
    <phoneticPr fontId="2"/>
  </si>
  <si>
    <t>国際関係入門</t>
  </si>
  <si>
    <t>政治学入門</t>
  </si>
  <si>
    <t>法学入門</t>
  </si>
  <si>
    <t>法学入門</t>
    <rPh sb="0" eb="2">
      <t>ホウガク</t>
    </rPh>
    <rPh sb="2" eb="4">
      <t>ニュウモン</t>
    </rPh>
    <phoneticPr fontId="2"/>
  </si>
  <si>
    <t>日本評論社</t>
    <rPh sb="0" eb="2">
      <t>ニホン</t>
    </rPh>
    <rPh sb="2" eb="5">
      <t>ヒョウロンシャ</t>
    </rPh>
    <phoneticPr fontId="2"/>
  </si>
  <si>
    <t>新評論</t>
    <rPh sb="0" eb="1">
      <t>シン</t>
    </rPh>
    <rPh sb="1" eb="3">
      <t>ヒョウロン</t>
    </rPh>
    <phoneticPr fontId="2"/>
  </si>
  <si>
    <t>経済学入門（現代経済）／経済入門</t>
  </si>
  <si>
    <t>注文のみ</t>
    <rPh sb="0" eb="2">
      <t>チュウモン</t>
    </rPh>
    <phoneticPr fontId="2"/>
  </si>
  <si>
    <t>光人社</t>
    <rPh sb="0" eb="3">
      <t>コウジンシャ</t>
    </rPh>
    <phoneticPr fontId="2"/>
  </si>
  <si>
    <t>北朝鮮はなぜ崩壊しなかったのか</t>
    <rPh sb="0" eb="3">
      <t>キタチョウセン</t>
    </rPh>
    <rPh sb="6" eb="8">
      <t>ホウカイ</t>
    </rPh>
    <phoneticPr fontId="2"/>
  </si>
  <si>
    <t>文科系学生のためのデータ分析とICT活用</t>
    <rPh sb="0" eb="3">
      <t>ブンカケイ</t>
    </rPh>
    <rPh sb="3" eb="5">
      <t>ガクセイ</t>
    </rPh>
    <rPh sb="12" eb="14">
      <t>ブンセキ</t>
    </rPh>
    <rPh sb="18" eb="20">
      <t>カツヨウ</t>
    </rPh>
    <phoneticPr fontId="2"/>
  </si>
  <si>
    <t>図説ラテンアメリカ経済</t>
    <rPh sb="0" eb="2">
      <t>ズセツ</t>
    </rPh>
    <rPh sb="9" eb="11">
      <t>ケイザイ</t>
    </rPh>
    <phoneticPr fontId="2"/>
  </si>
  <si>
    <t>ラテンアメリカ社会科学ハンドブック</t>
    <rPh sb="7" eb="9">
      <t>シャカイ</t>
    </rPh>
    <rPh sb="9" eb="11">
      <t>カガク</t>
    </rPh>
    <phoneticPr fontId="2"/>
  </si>
  <si>
    <t>法律文化社</t>
    <rPh sb="0" eb="2">
      <t>ホウリツ</t>
    </rPh>
    <rPh sb="2" eb="5">
      <t>ブンカシャ</t>
    </rPh>
    <phoneticPr fontId="2"/>
  </si>
  <si>
    <t>朝日出版社</t>
    <rPh sb="0" eb="2">
      <t>アサヒ</t>
    </rPh>
    <rPh sb="2" eb="5">
      <t>シュッパンシャ</t>
    </rPh>
    <phoneticPr fontId="2"/>
  </si>
  <si>
    <t>Ｓ．ビーサム</t>
  </si>
  <si>
    <t>Active Listening 3 ,2nd Ed.</t>
    <phoneticPr fontId="2"/>
  </si>
  <si>
    <t>3･4年</t>
    <rPh sb="3" eb="4">
      <t>ネン</t>
    </rPh>
    <phoneticPr fontId="2"/>
  </si>
  <si>
    <t>1年（再履）</t>
    <rPh sb="1" eb="2">
      <t>ネン</t>
    </rPh>
    <rPh sb="3" eb="5">
      <t>サイリ</t>
    </rPh>
    <phoneticPr fontId="2"/>
  </si>
  <si>
    <t>2年（再履）</t>
    <rPh sb="1" eb="2">
      <t>ネン</t>
    </rPh>
    <rPh sb="3" eb="5">
      <t>サイリ</t>
    </rPh>
    <phoneticPr fontId="2"/>
  </si>
  <si>
    <t>イメージ・スペイン語</t>
    <rPh sb="9" eb="10">
      <t>ゴ</t>
    </rPh>
    <phoneticPr fontId="2"/>
  </si>
  <si>
    <t>成美堂出版</t>
    <rPh sb="0" eb="3">
      <t>セイビドウ</t>
    </rPh>
    <rPh sb="3" eb="5">
      <t>シュッパン</t>
    </rPh>
    <phoneticPr fontId="2"/>
  </si>
  <si>
    <t>健康科学Ｃ／環境・社会と健康</t>
  </si>
  <si>
    <t>自然認識の歴史</t>
  </si>
  <si>
    <t>天文学Ｂ／宇宙のしくみ</t>
  </si>
  <si>
    <t>ぜんぶわかる宇宙図鑑</t>
    <rPh sb="6" eb="8">
      <t>ウチュウ</t>
    </rPh>
    <rPh sb="8" eb="10">
      <t>ズカン</t>
    </rPh>
    <phoneticPr fontId="2"/>
  </si>
  <si>
    <t>プレゼンテーションと交渉</t>
  </si>
  <si>
    <t>教育・発達心理学Ⅱ</t>
    <phoneticPr fontId="2"/>
  </si>
  <si>
    <t>特別支援教育論</t>
    <phoneticPr fontId="2"/>
  </si>
  <si>
    <t>情報リテラシーB（商）</t>
    <phoneticPr fontId="2"/>
  </si>
  <si>
    <t>情報リテラシーB（政経）</t>
    <phoneticPr fontId="2"/>
  </si>
  <si>
    <t>会計学特殊講義Ｂ（日商２級演習）</t>
  </si>
  <si>
    <t>観光ビジネス論</t>
  </si>
  <si>
    <t>経営学総論Ⅱ</t>
  </si>
  <si>
    <t>経営管理総論Ｂ／経営管理総論Ⅱ</t>
  </si>
  <si>
    <t>経営史Ｂ／経営史Ⅱ</t>
  </si>
  <si>
    <t>経営情報基礎演習／▲情報技術の運用</t>
  </si>
  <si>
    <t>経営情報基礎論Ｂ／経営情報基礎論Ⅱ</t>
  </si>
  <si>
    <t>経営情報論Ｂ／経営情報論Ⅱ</t>
  </si>
  <si>
    <t>経営戦略論Ｂ／経営戦略論Ⅱ</t>
  </si>
  <si>
    <t>経営組織論Ｂ／経営組織論Ⅱ</t>
  </si>
  <si>
    <t>経営統計論Ｂ／経営統計論Ⅱ</t>
  </si>
  <si>
    <t>原価計算論Ⅱ　Ａ組（会計学科用）</t>
  </si>
  <si>
    <t>国際金融システム論Ｂ／国際金融システム論Ⅱ</t>
  </si>
  <si>
    <t>国際物流論Ｂ／国際物流論Ⅱ</t>
  </si>
  <si>
    <t>人的資源管理論Ｂ／人的資源管理論Ⅱ</t>
  </si>
  <si>
    <t>生産管理論Ｂ／生産管理論Ⅱ</t>
  </si>
  <si>
    <t>組織行動論Ｂ／組織行動論Ⅱ</t>
  </si>
  <si>
    <t>中級簿記Ⅱ［経営・国ビジ用］</t>
  </si>
  <si>
    <t>入門ビジネスコミュニケーションＢ組／国際ビジネス概論（コミュニケーション）</t>
  </si>
  <si>
    <t>販売実務論Ｂ／販売実務論Ⅱ</t>
  </si>
  <si>
    <t>法人税法／税法Ⅱ（法人税法）</t>
  </si>
  <si>
    <t>マーケティングⅡ</t>
  </si>
  <si>
    <t>流通総論Ⅱ</t>
  </si>
  <si>
    <t>旅行業講座Ｂ／旅行業講座Ⅱ</t>
  </si>
  <si>
    <t>推薦六法</t>
    <rPh sb="0" eb="2">
      <t>スイセン</t>
    </rPh>
    <rPh sb="2" eb="4">
      <t>ロッポウ</t>
    </rPh>
    <phoneticPr fontId="2"/>
  </si>
  <si>
    <t>商法(商行為)</t>
  </si>
  <si>
    <t>会社法Ｂ／会社法Ⅱ</t>
  </si>
  <si>
    <t>手形･小切手法Ｂ／手形･小切手法Ⅱ</t>
  </si>
  <si>
    <t>アメリカ経済史Ｂ</t>
  </si>
  <si>
    <t>アメリカ経済論Ｂ／アメリカ経済論Ⅱ</t>
  </si>
  <si>
    <t>アメリカ研究／アメリカ研究Ａ/Ⅰ</t>
  </si>
  <si>
    <t>安全保障論Ｂ／安全保障論Ⅱ</t>
  </si>
  <si>
    <t>開発経済学Ｂ／開発経済学Ⅱ</t>
  </si>
  <si>
    <t>環境法Ｂ／環境法Ⅱ</t>
  </si>
  <si>
    <t>行政学Ｂ／行政学Ⅱ</t>
  </si>
  <si>
    <t>刑事政策Ｂ／刑事政策Ⅱ</t>
  </si>
  <si>
    <t>刑事訴訟法Ⅱ</t>
  </si>
  <si>
    <t>経済データ分析Ｂ</t>
  </si>
  <si>
    <t>経済政策論Ｂ／経済政策論Ⅱ</t>
  </si>
  <si>
    <t>経済発展論Ｂ／経済発展論Ⅱ</t>
  </si>
  <si>
    <t>経済変動論Ｂ／経済変動論Ⅱ</t>
  </si>
  <si>
    <t>国際関係論Ｂ／国際関係論Ⅱ</t>
  </si>
  <si>
    <t>国際私法Ｂ／国際私法Ⅱ</t>
  </si>
  <si>
    <t>世界経済史Ｂ／世界経済史Ⅱ</t>
  </si>
  <si>
    <t>地方自治法Ｂ／地方自治法Ⅱ</t>
  </si>
  <si>
    <t>志學社</t>
    <rPh sb="0" eb="3">
      <t>シガクシャ</t>
    </rPh>
    <phoneticPr fontId="2"/>
  </si>
  <si>
    <t>地方自治を学ぶ</t>
    <rPh sb="0" eb="2">
      <t>チホウ</t>
    </rPh>
    <rPh sb="2" eb="4">
      <t>ジチ</t>
    </rPh>
    <rPh sb="5" eb="6">
      <t>マナ</t>
    </rPh>
    <phoneticPr fontId="2"/>
  </si>
  <si>
    <t>朝鮮半島政治論Ｂ／朝鮮半島政治論Ⅱ</t>
  </si>
  <si>
    <t>農業経済論Ｂ／現代農業経済論Ⅱ</t>
  </si>
  <si>
    <t>パソコンデータ分析Ⅱ</t>
  </si>
  <si>
    <t>法学特講Ａ／法学特講Ⅰ（ジェンダー法学）</t>
  </si>
  <si>
    <t>ジェンダー法学入門　第3版</t>
    <rPh sb="5" eb="7">
      <t>ホウガク</t>
    </rPh>
    <rPh sb="7" eb="9">
      <t>ニュウモン</t>
    </rPh>
    <rPh sb="10" eb="11">
      <t>ダイ</t>
    </rPh>
    <rPh sb="12" eb="13">
      <t>ハン</t>
    </rPh>
    <phoneticPr fontId="2"/>
  </si>
  <si>
    <t>マクロ経済学Ⅱ</t>
  </si>
  <si>
    <t>民事訴訟法Ｂ／民事訴訟法Ⅱ</t>
  </si>
  <si>
    <t>民法（家族法）Ｂ／民法（家族法）Ⅱ</t>
  </si>
  <si>
    <t>民法（債権各論）Ｂ／民法（債権各論）Ⅱ</t>
  </si>
  <si>
    <t>新基本民法　6　不法行為編</t>
    <rPh sb="0" eb="1">
      <t>シン</t>
    </rPh>
    <rPh sb="1" eb="3">
      <t>キホン</t>
    </rPh>
    <rPh sb="3" eb="5">
      <t>ミンポウ</t>
    </rPh>
    <rPh sb="8" eb="10">
      <t>フホウ</t>
    </rPh>
    <rPh sb="10" eb="12">
      <t>コウイ</t>
    </rPh>
    <rPh sb="12" eb="13">
      <t>ヘン</t>
    </rPh>
    <phoneticPr fontId="2"/>
  </si>
  <si>
    <t>民法（債権総論）Ｂ／民法（債権総論）Ⅱ</t>
  </si>
  <si>
    <t>民法（担保物権法）</t>
  </si>
  <si>
    <t>民法（不法行為法）</t>
  </si>
  <si>
    <t>民法（物権法）</t>
  </si>
  <si>
    <t>ヨーロッパ政治論Ｂ／ヨーロッパ政治論Ⅱ</t>
  </si>
  <si>
    <t>ラテン・アメリカ経済論Ｂ／ラテン・アメリカ経済論Ⅱ</t>
  </si>
  <si>
    <t>労働法Ｂ／労働法Ⅱ</t>
  </si>
  <si>
    <t>基礎外書講読Ｂ／外書講読Ⅱ</t>
  </si>
  <si>
    <t>英語プレゼンテーション演習Ⅱ</t>
  </si>
  <si>
    <t>英語プレゼンテーション上級演習Ⅱ</t>
  </si>
  <si>
    <t>英語ライティング演習Ⅱ</t>
  </si>
  <si>
    <t>Oxford</t>
    <phoneticPr fontId="2"/>
  </si>
  <si>
    <t>Listening Explore for the TOEIC Test</t>
    <phoneticPr fontId="2"/>
  </si>
  <si>
    <t>行政管理論</t>
    <phoneticPr fontId="2"/>
  </si>
  <si>
    <t>科　目　名</t>
  </si>
  <si>
    <t>書　　　名</t>
  </si>
  <si>
    <t>備　　考</t>
  </si>
  <si>
    <t>なお、前期に販売していた教科書は、ほとんど注文となりますので、ご了承下さい。</t>
  </si>
  <si>
    <t>必ず、履修登録を確認してから購入して下さい。</t>
    <phoneticPr fontId="4"/>
  </si>
  <si>
    <t>（履修制限のある科目は、抽選結果を確認の上、購入してください。）</t>
    <phoneticPr fontId="2"/>
  </si>
  <si>
    <t>返品は一切、受け付けません。</t>
    <rPh sb="0" eb="2">
      <t>ヘンピン</t>
    </rPh>
    <rPh sb="6" eb="7">
      <t>ウ</t>
    </rPh>
    <rPh sb="8" eb="9">
      <t>ツ</t>
    </rPh>
    <phoneticPr fontId="4"/>
  </si>
  <si>
    <t>前期と同じ時間で科目名が違う場合には、同じ教科書を使用している場合がありますので、確認してから購入してください。</t>
  </si>
  <si>
    <t>もし、重複して購入した場合でも、返品は一切、受け付けません。</t>
    <rPh sb="22" eb="23">
      <t>ウ</t>
    </rPh>
    <rPh sb="24" eb="25">
      <t>ツ</t>
    </rPh>
    <phoneticPr fontId="4"/>
  </si>
  <si>
    <t>商・政経学部　　　教養科目・自由科目</t>
    <rPh sb="14" eb="16">
      <t>ジユウ</t>
    </rPh>
    <rPh sb="16" eb="18">
      <t>カモク</t>
    </rPh>
    <phoneticPr fontId="2"/>
  </si>
  <si>
    <t>商・政経学部　　教職等</t>
    <phoneticPr fontId="2"/>
  </si>
  <si>
    <t>商学部　　専門</t>
    <phoneticPr fontId="2"/>
  </si>
  <si>
    <t>商・政経学部　共通　専門　</t>
    <rPh sb="7" eb="9">
      <t>キョウツウ</t>
    </rPh>
    <phoneticPr fontId="2"/>
  </si>
  <si>
    <t>政経学部　　専門　</t>
    <phoneticPr fontId="2"/>
  </si>
  <si>
    <t>ゼミナール</t>
    <phoneticPr fontId="2"/>
  </si>
  <si>
    <t>商・政経学部　　語学</t>
  </si>
  <si>
    <t>選択語学</t>
    <rPh sb="0" eb="2">
      <t>センタク</t>
    </rPh>
    <rPh sb="2" eb="4">
      <t>ゴガク</t>
    </rPh>
    <phoneticPr fontId="2"/>
  </si>
  <si>
    <t>英　語</t>
    <rPh sb="0" eb="1">
      <t>エイ</t>
    </rPh>
    <rPh sb="2" eb="3">
      <t>ゴ</t>
    </rPh>
    <phoneticPr fontId="2"/>
  </si>
  <si>
    <t>再履英語</t>
    <rPh sb="0" eb="1">
      <t>サイ</t>
    </rPh>
    <rPh sb="1" eb="2">
      <t>クツ</t>
    </rPh>
    <rPh sb="2" eb="3">
      <t>エイ</t>
    </rPh>
    <rPh sb="3" eb="4">
      <t>ゴ</t>
    </rPh>
    <phoneticPr fontId="2"/>
  </si>
  <si>
    <t>大　学　院</t>
    <rPh sb="0" eb="1">
      <t>ダイ</t>
    </rPh>
    <rPh sb="2" eb="3">
      <t>ガク</t>
    </rPh>
    <rPh sb="4" eb="5">
      <t>イン</t>
    </rPh>
    <phoneticPr fontId="2"/>
  </si>
  <si>
    <t>高山</t>
    <phoneticPr fontId="2"/>
  </si>
  <si>
    <t>金山</t>
    <phoneticPr fontId="2"/>
  </si>
  <si>
    <t>谷合</t>
    <phoneticPr fontId="2"/>
  </si>
  <si>
    <t>漆澤　</t>
    <phoneticPr fontId="2"/>
  </si>
  <si>
    <t>太田　</t>
    <phoneticPr fontId="2"/>
  </si>
  <si>
    <t>山村　</t>
    <phoneticPr fontId="2"/>
  </si>
  <si>
    <t>石毛　</t>
    <phoneticPr fontId="2"/>
  </si>
  <si>
    <t>安積　</t>
    <phoneticPr fontId="2"/>
  </si>
  <si>
    <t>高橋　</t>
    <phoneticPr fontId="2"/>
  </si>
  <si>
    <t>黒﨑　</t>
    <phoneticPr fontId="2"/>
  </si>
  <si>
    <t>金山　</t>
    <phoneticPr fontId="2"/>
  </si>
  <si>
    <t>角田　</t>
    <phoneticPr fontId="2"/>
  </si>
  <si>
    <t>佐野　</t>
    <phoneticPr fontId="2"/>
  </si>
  <si>
    <t>松澤　</t>
    <phoneticPr fontId="2"/>
  </si>
  <si>
    <t>長尾　</t>
    <phoneticPr fontId="2"/>
  </si>
  <si>
    <t>堂野崎</t>
    <phoneticPr fontId="2"/>
  </si>
  <si>
    <t>堂野崎　</t>
    <phoneticPr fontId="2"/>
  </si>
  <si>
    <t>長島　</t>
    <phoneticPr fontId="2"/>
  </si>
  <si>
    <t>中嶋　</t>
    <phoneticPr fontId="2"/>
  </si>
  <si>
    <t>小竹　</t>
    <phoneticPr fontId="2"/>
  </si>
  <si>
    <t>小竹</t>
    <phoneticPr fontId="2"/>
  </si>
  <si>
    <t>藤田　</t>
    <phoneticPr fontId="2"/>
  </si>
  <si>
    <t>江村　</t>
    <phoneticPr fontId="2"/>
  </si>
  <si>
    <t>中島　</t>
    <phoneticPr fontId="2"/>
  </si>
  <si>
    <t>川上　</t>
    <phoneticPr fontId="2"/>
  </si>
  <si>
    <t>奥田　</t>
    <phoneticPr fontId="2"/>
  </si>
  <si>
    <t>益田　</t>
    <phoneticPr fontId="2"/>
  </si>
  <si>
    <t>松井</t>
    <phoneticPr fontId="2"/>
  </si>
  <si>
    <t>山本　</t>
    <phoneticPr fontId="2"/>
  </si>
  <si>
    <t>髙野</t>
    <phoneticPr fontId="2"/>
  </si>
  <si>
    <t>田中　</t>
    <phoneticPr fontId="2"/>
  </si>
  <si>
    <t>渡邉　</t>
    <phoneticPr fontId="2"/>
  </si>
  <si>
    <t>池村　</t>
    <phoneticPr fontId="2"/>
  </si>
  <si>
    <t>眞鍋　</t>
    <phoneticPr fontId="2"/>
  </si>
  <si>
    <t>荒木　</t>
    <phoneticPr fontId="2"/>
  </si>
  <si>
    <t>斎藤　</t>
    <phoneticPr fontId="2"/>
  </si>
  <si>
    <t>長　</t>
    <phoneticPr fontId="2"/>
  </si>
  <si>
    <t>土屋　</t>
    <phoneticPr fontId="2"/>
  </si>
  <si>
    <t>中路　</t>
    <phoneticPr fontId="2"/>
  </si>
  <si>
    <t>奥田</t>
    <phoneticPr fontId="2"/>
  </si>
  <si>
    <t>細井　</t>
    <phoneticPr fontId="2"/>
  </si>
  <si>
    <t>松井　</t>
    <phoneticPr fontId="2"/>
  </si>
  <si>
    <t>新井　</t>
    <phoneticPr fontId="2"/>
  </si>
  <si>
    <t>進路指導論</t>
    <phoneticPr fontId="2"/>
  </si>
  <si>
    <t>考古学/古代史と考古学の世界</t>
    <rPh sb="0" eb="3">
      <t>コウコガク</t>
    </rPh>
    <rPh sb="4" eb="7">
      <t>コダイシ</t>
    </rPh>
    <rPh sb="8" eb="11">
      <t>コウコガク</t>
    </rPh>
    <rPh sb="12" eb="14">
      <t>セカイ</t>
    </rPh>
    <phoneticPr fontId="2"/>
  </si>
  <si>
    <t>Basic Business English R&amp;W Ⅱ／ﾋﾞｼﾞﾈｽ英文書基礎Ⅱ</t>
    <phoneticPr fontId="2"/>
  </si>
  <si>
    <t>資格試験英語リ－ディング上級演習Ⅱ</t>
    <rPh sb="0" eb="6">
      <t>シカクシケンエイゴ</t>
    </rPh>
    <rPh sb="12" eb="14">
      <t>ジョウキュウ</t>
    </rPh>
    <rPh sb="14" eb="16">
      <t>エンシュウ</t>
    </rPh>
    <phoneticPr fontId="2"/>
  </si>
  <si>
    <t>資格試験英語上級</t>
    <phoneticPr fontId="2"/>
  </si>
  <si>
    <t>資格試験英語英文法・語法演習Ⅱ</t>
    <rPh sb="0" eb="2">
      <t>シカク</t>
    </rPh>
    <rPh sb="2" eb="4">
      <t>シケン</t>
    </rPh>
    <rPh sb="4" eb="6">
      <t>エイゴ</t>
    </rPh>
    <rPh sb="6" eb="9">
      <t>エイブンポウ</t>
    </rPh>
    <rPh sb="10" eb="12">
      <t>ゴホウ</t>
    </rPh>
    <rPh sb="12" eb="14">
      <t>エンシュウ</t>
    </rPh>
    <phoneticPr fontId="2"/>
  </si>
  <si>
    <t>宝喜</t>
    <rPh sb="0" eb="2">
      <t>ホウキ</t>
    </rPh>
    <phoneticPr fontId="2"/>
  </si>
  <si>
    <t>地方自治法</t>
    <rPh sb="0" eb="2">
      <t>チホウ</t>
    </rPh>
    <rPh sb="2" eb="5">
      <t>ジチホウ</t>
    </rPh>
    <phoneticPr fontId="2"/>
  </si>
  <si>
    <t>経済学/市場のメカニズム</t>
    <rPh sb="0" eb="3">
      <t>ケイザイガク</t>
    </rPh>
    <rPh sb="4" eb="6">
      <t>シジョウ</t>
    </rPh>
    <phoneticPr fontId="2"/>
  </si>
  <si>
    <t>ＴＡＣ出版</t>
    <rPh sb="3" eb="5">
      <t>シュッパン</t>
    </rPh>
    <phoneticPr fontId="2"/>
  </si>
  <si>
    <t>中級簿記（Ａ組・Ｂ組）（会計学科用）</t>
    <rPh sb="9" eb="10">
      <t>クミ</t>
    </rPh>
    <phoneticPr fontId="2"/>
  </si>
  <si>
    <t>ＩＴ経営基礎論</t>
    <rPh sb="2" eb="4">
      <t>ケイエイ</t>
    </rPh>
    <rPh sb="4" eb="7">
      <t>キソロン</t>
    </rPh>
    <phoneticPr fontId="2"/>
  </si>
  <si>
    <t>地方政治論／地方自治論Ｂ</t>
    <rPh sb="2" eb="5">
      <t>セイジロン</t>
    </rPh>
    <phoneticPr fontId="2"/>
  </si>
  <si>
    <t>法律文化</t>
    <rPh sb="0" eb="2">
      <t>ホウリツ</t>
    </rPh>
    <rPh sb="2" eb="4">
      <t>ブンカ</t>
    </rPh>
    <phoneticPr fontId="2"/>
  </si>
  <si>
    <t>社会学</t>
    <rPh sb="0" eb="3">
      <t>シャカイガク</t>
    </rPh>
    <phoneticPr fontId="2"/>
  </si>
  <si>
    <t>池上</t>
    <rPh sb="0" eb="2">
      <t>イケガミ</t>
    </rPh>
    <phoneticPr fontId="2"/>
  </si>
  <si>
    <t>情報化社会とマスメディア</t>
    <rPh sb="0" eb="3">
      <t>ジョウホウカ</t>
    </rPh>
    <rPh sb="3" eb="5">
      <t>シャカイ</t>
    </rPh>
    <phoneticPr fontId="2"/>
  </si>
  <si>
    <t>クロニクル社会学</t>
    <rPh sb="5" eb="8">
      <t>シャカイガク</t>
    </rPh>
    <phoneticPr fontId="2"/>
  </si>
  <si>
    <t>マスメディア論</t>
    <rPh sb="6" eb="7">
      <t>ロン</t>
    </rPh>
    <phoneticPr fontId="2"/>
  </si>
  <si>
    <t>法学概論</t>
    <rPh sb="0" eb="2">
      <t>ホウガク</t>
    </rPh>
    <rPh sb="2" eb="4">
      <t>ガイロン</t>
    </rPh>
    <phoneticPr fontId="2"/>
  </si>
  <si>
    <t>土屋</t>
    <rPh sb="0" eb="2">
      <t>ツチヤ</t>
    </rPh>
    <phoneticPr fontId="2"/>
  </si>
  <si>
    <t>国際法Ｂ</t>
    <rPh sb="0" eb="3">
      <t>コクサイホウ</t>
    </rPh>
    <phoneticPr fontId="2"/>
  </si>
  <si>
    <t>ビジュアルテキスト国際法</t>
    <rPh sb="9" eb="12">
      <t>コクサイホウ</t>
    </rPh>
    <phoneticPr fontId="2"/>
  </si>
  <si>
    <t>世界の地域社会と生活（ドイツ語圏）</t>
    <rPh sb="14" eb="15">
      <t>ゴ</t>
    </rPh>
    <rPh sb="15" eb="16">
      <t>ケン</t>
    </rPh>
    <phoneticPr fontId="2"/>
  </si>
  <si>
    <t>金融システム論Ｂ／金融システム論Ⅱ</t>
    <phoneticPr fontId="2"/>
  </si>
  <si>
    <t>外国為替実務論Ｂ</t>
    <rPh sb="0" eb="2">
      <t>ガイコク</t>
    </rPh>
    <rPh sb="2" eb="4">
      <t>カワセ</t>
    </rPh>
    <rPh sb="4" eb="6">
      <t>ジツム</t>
    </rPh>
    <rPh sb="6" eb="7">
      <t>ロン</t>
    </rPh>
    <phoneticPr fontId="2"/>
  </si>
  <si>
    <t>三田村</t>
    <rPh sb="0" eb="3">
      <t>ミタムラ</t>
    </rPh>
    <phoneticPr fontId="2"/>
  </si>
  <si>
    <t>証券論Ｂ</t>
    <rPh sb="0" eb="2">
      <t>ショウケン</t>
    </rPh>
    <rPh sb="2" eb="3">
      <t>ロン</t>
    </rPh>
    <phoneticPr fontId="2"/>
  </si>
  <si>
    <t>入門・証券投資論</t>
    <rPh sb="0" eb="2">
      <t>ニュウモン</t>
    </rPh>
    <rPh sb="3" eb="5">
      <t>ショウケン</t>
    </rPh>
    <rPh sb="5" eb="7">
      <t>トウシ</t>
    </rPh>
    <rPh sb="7" eb="8">
      <t>ロン</t>
    </rPh>
    <phoneticPr fontId="2"/>
  </si>
  <si>
    <t>憲法（基本的人権）</t>
    <rPh sb="0" eb="2">
      <t>ケンポウ</t>
    </rPh>
    <rPh sb="3" eb="6">
      <t>キホンテキ</t>
    </rPh>
    <rPh sb="6" eb="8">
      <t>ジンケン</t>
    </rPh>
    <phoneticPr fontId="2"/>
  </si>
  <si>
    <t>菅谷</t>
    <rPh sb="0" eb="2">
      <t>スガヤ</t>
    </rPh>
    <phoneticPr fontId="2"/>
  </si>
  <si>
    <t>憲法2　人権</t>
    <rPh sb="0" eb="2">
      <t>ケンポウ</t>
    </rPh>
    <rPh sb="4" eb="6">
      <t>ジンケン</t>
    </rPh>
    <phoneticPr fontId="2"/>
  </si>
  <si>
    <t>行政法（各論）</t>
    <rPh sb="0" eb="3">
      <t>ギョウセイホウ</t>
    </rPh>
    <rPh sb="4" eb="6">
      <t>カクロン</t>
    </rPh>
    <phoneticPr fontId="2"/>
  </si>
  <si>
    <t>ブリッジブック　行政法（第3版）</t>
    <rPh sb="8" eb="11">
      <t>ギョウセイホウ</t>
    </rPh>
    <rPh sb="12" eb="13">
      <t>ダイ</t>
    </rPh>
    <rPh sb="14" eb="15">
      <t>ハン</t>
    </rPh>
    <phoneticPr fontId="2"/>
  </si>
  <si>
    <t>信山社</t>
    <rPh sb="0" eb="2">
      <t>シンザン</t>
    </rPh>
    <rPh sb="2" eb="3">
      <t>シャ</t>
    </rPh>
    <phoneticPr fontId="2"/>
  </si>
  <si>
    <t>八千代出版</t>
    <rPh sb="0" eb="3">
      <t>ヤチヨ</t>
    </rPh>
    <rPh sb="3" eb="5">
      <t>シュッパン</t>
    </rPh>
    <phoneticPr fontId="2"/>
  </si>
  <si>
    <t>経済学入門（グロ－バル経済）／経済入門</t>
    <rPh sb="11" eb="13">
      <t>ケイザイ</t>
    </rPh>
    <phoneticPr fontId="2"/>
  </si>
  <si>
    <t>渡邊</t>
    <rPh sb="0" eb="2">
      <t>ワタナベ</t>
    </rPh>
    <phoneticPr fontId="2"/>
  </si>
  <si>
    <t>国際貿易論Ⅱ</t>
    <phoneticPr fontId="2"/>
  </si>
  <si>
    <t>松田</t>
    <rPh sb="0" eb="2">
      <t>マツダ</t>
    </rPh>
    <phoneticPr fontId="2"/>
  </si>
  <si>
    <t>イスラム社会の歴史と文化</t>
    <rPh sb="4" eb="6">
      <t>シャカイ</t>
    </rPh>
    <rPh sb="7" eb="9">
      <t>レキシ</t>
    </rPh>
    <rPh sb="10" eb="12">
      <t>ブンカ</t>
    </rPh>
    <phoneticPr fontId="2"/>
  </si>
  <si>
    <t>小林</t>
    <rPh sb="0" eb="2">
      <t>コバヤシ</t>
    </rPh>
    <phoneticPr fontId="2"/>
  </si>
  <si>
    <t>濱口</t>
    <rPh sb="0" eb="2">
      <t>ハマグチ</t>
    </rPh>
    <phoneticPr fontId="2"/>
  </si>
  <si>
    <t>多文化コミュケ－ション</t>
    <rPh sb="0" eb="3">
      <t>タブンカ</t>
    </rPh>
    <phoneticPr fontId="2"/>
  </si>
  <si>
    <t>清松　</t>
    <phoneticPr fontId="2"/>
  </si>
  <si>
    <t>資格試験英語リスニング演習</t>
    <rPh sb="0" eb="2">
      <t>シカク</t>
    </rPh>
    <rPh sb="2" eb="4">
      <t>シケン</t>
    </rPh>
    <rPh sb="4" eb="6">
      <t>エイゴ</t>
    </rPh>
    <rPh sb="11" eb="13">
      <t>エンシュウ</t>
    </rPh>
    <phoneticPr fontId="2"/>
  </si>
  <si>
    <t>Ｂ</t>
    <phoneticPr fontId="2"/>
  </si>
  <si>
    <t>市川</t>
    <rPh sb="0" eb="2">
      <t>イチカワ</t>
    </rPh>
    <phoneticPr fontId="2"/>
  </si>
  <si>
    <t>ミクロ経済学Ⅱ</t>
    <rPh sb="3" eb="6">
      <t>ケイザイガク</t>
    </rPh>
    <phoneticPr fontId="2"/>
  </si>
  <si>
    <t>財務会計論Ⅱ（会計学科用）</t>
    <phoneticPr fontId="2"/>
  </si>
  <si>
    <t>鈴木</t>
    <rPh sb="0" eb="2">
      <t>スズキ</t>
    </rPh>
    <phoneticPr fontId="2"/>
  </si>
  <si>
    <t>経済学特講Ｂ／（産業立地論Ｂ）</t>
    <rPh sb="8" eb="10">
      <t>サンギョウ</t>
    </rPh>
    <rPh sb="10" eb="12">
      <t>リッチ</t>
    </rPh>
    <rPh sb="12" eb="13">
      <t>ロン</t>
    </rPh>
    <phoneticPr fontId="2"/>
  </si>
  <si>
    <t>購買会売価</t>
    <rPh sb="0" eb="3">
      <t>コウバイカイ</t>
    </rPh>
    <rPh sb="3" eb="5">
      <t>バイカ</t>
    </rPh>
    <phoneticPr fontId="22"/>
  </si>
  <si>
    <t>１年Ｆ語①Ⅰ（再）</t>
    <phoneticPr fontId="2"/>
  </si>
  <si>
    <t>１年Ｆ語②Ⅰ（再）</t>
    <phoneticPr fontId="2"/>
  </si>
  <si>
    <t>２年Ｆ語①Ⅰ（再）</t>
    <phoneticPr fontId="2"/>
  </si>
  <si>
    <t>２年Ｆ語②Ⅰ（再）</t>
    <phoneticPr fontId="2"/>
  </si>
  <si>
    <t>佐々木</t>
    <rPh sb="0" eb="3">
      <t>ササキ</t>
    </rPh>
    <phoneticPr fontId="2"/>
  </si>
  <si>
    <t>１年Ｇ語①Ⅰ（再）</t>
    <phoneticPr fontId="2"/>
  </si>
  <si>
    <t>１年Ｇ語②Ⅰ（再）</t>
    <phoneticPr fontId="2"/>
  </si>
  <si>
    <t>２年Ｇ語①Ⅰ（再）</t>
    <phoneticPr fontId="2"/>
  </si>
  <si>
    <t>２年Ｇ語②Ⅰ（再）</t>
    <phoneticPr fontId="2"/>
  </si>
  <si>
    <t>田中</t>
    <rPh sb="0" eb="2">
      <t>タナカ</t>
    </rPh>
    <phoneticPr fontId="2"/>
  </si>
  <si>
    <t>後期教科書一覧　（文京）</t>
    <rPh sb="9" eb="11">
      <t>ブンキョウ</t>
    </rPh>
    <phoneticPr fontId="4"/>
  </si>
  <si>
    <t>「棚番●」の注文のみ　は、出版社より取り寄せとなりますので、お時間がかかります。ご了承下さい。</t>
    <rPh sb="1" eb="3">
      <t>タナバン</t>
    </rPh>
    <rPh sb="6" eb="8">
      <t>チュウモン</t>
    </rPh>
    <rPh sb="13" eb="16">
      <t>シュッパンシャ</t>
    </rPh>
    <rPh sb="18" eb="19">
      <t>ト</t>
    </rPh>
    <rPh sb="20" eb="21">
      <t>ヨ</t>
    </rPh>
    <rPh sb="31" eb="33">
      <t>ジカン</t>
    </rPh>
    <rPh sb="41" eb="44">
      <t>リョウショウクダ</t>
    </rPh>
    <phoneticPr fontId="31"/>
  </si>
  <si>
    <t>こちらの表に掲載されてない教科書もありますので､必要に応じて前期教科書一覧表にて</t>
    <rPh sb="6" eb="8">
      <t>ケイサイ</t>
    </rPh>
    <rPh sb="24" eb="26">
      <t>ヒツヨウ</t>
    </rPh>
    <rPh sb="27" eb="28">
      <t>オウ</t>
    </rPh>
    <rPh sb="30" eb="32">
      <t>ゼンキ</t>
    </rPh>
    <rPh sb="32" eb="35">
      <t>キョウカショ</t>
    </rPh>
    <rPh sb="35" eb="38">
      <t>イチランヒョウ</t>
    </rPh>
    <phoneticPr fontId="4"/>
  </si>
  <si>
    <t>朝鮮半島研究</t>
    <rPh sb="0" eb="2">
      <t>チョウセン</t>
    </rPh>
    <rPh sb="2" eb="4">
      <t>ハントウ</t>
    </rPh>
    <rPh sb="4" eb="6">
      <t>ケンキュウ</t>
    </rPh>
    <phoneticPr fontId="2"/>
  </si>
  <si>
    <t>梅田</t>
    <rPh sb="0" eb="2">
      <t>ウメダ</t>
    </rPh>
    <phoneticPr fontId="2"/>
  </si>
  <si>
    <t>分裂の韓国政治</t>
    <rPh sb="0" eb="2">
      <t>ブンレツ</t>
    </rPh>
    <rPh sb="3" eb="5">
      <t>カンコク</t>
    </rPh>
    <rPh sb="5" eb="7">
      <t>セイジ</t>
    </rPh>
    <phoneticPr fontId="2"/>
  </si>
  <si>
    <t>国際経済学B</t>
    <rPh sb="0" eb="2">
      <t>コクサイ</t>
    </rPh>
    <rPh sb="2" eb="5">
      <t>ケイザイガク</t>
    </rPh>
    <phoneticPr fontId="2"/>
  </si>
  <si>
    <t>服部</t>
    <rPh sb="0" eb="2">
      <t>ハットリ</t>
    </rPh>
    <phoneticPr fontId="2"/>
  </si>
  <si>
    <t>貿易政策論</t>
    <rPh sb="0" eb="2">
      <t>ボウエキ</t>
    </rPh>
    <rPh sb="2" eb="4">
      <t>セイサク</t>
    </rPh>
    <rPh sb="4" eb="5">
      <t>ロン</t>
    </rPh>
    <phoneticPr fontId="2"/>
  </si>
  <si>
    <t>貿易実務論</t>
    <rPh sb="0" eb="2">
      <t>ボウエキ</t>
    </rPh>
    <rPh sb="2" eb="4">
      <t>ジツム</t>
    </rPh>
    <rPh sb="4" eb="5">
      <t>ロン</t>
    </rPh>
    <phoneticPr fontId="2"/>
  </si>
  <si>
    <t>西田</t>
    <rPh sb="0" eb="2">
      <t>ニシダ</t>
    </rPh>
    <phoneticPr fontId="2"/>
  </si>
  <si>
    <t>食を中心とした化学</t>
    <rPh sb="0" eb="1">
      <t>ショク</t>
    </rPh>
    <rPh sb="2" eb="4">
      <t>チュウシン</t>
    </rPh>
    <rPh sb="7" eb="9">
      <t>カガク</t>
    </rPh>
    <phoneticPr fontId="2"/>
  </si>
  <si>
    <t>東京教学社</t>
    <rPh sb="0" eb="2">
      <t>トウキョウ</t>
    </rPh>
    <rPh sb="2" eb="5">
      <t>キョウガクシャ</t>
    </rPh>
    <phoneticPr fontId="2"/>
  </si>
  <si>
    <t>公共政策論</t>
    <rPh sb="0" eb="2">
      <t>コウキョウ</t>
    </rPh>
    <rPh sb="2" eb="5">
      <t>セイサクロン</t>
    </rPh>
    <phoneticPr fontId="2"/>
  </si>
  <si>
    <t>林　</t>
    <phoneticPr fontId="2"/>
  </si>
  <si>
    <t>教職シリ－ズ．7　進路指導</t>
    <rPh sb="0" eb="2">
      <t>キョウショク</t>
    </rPh>
    <rPh sb="9" eb="11">
      <t>シンロ</t>
    </rPh>
    <rPh sb="11" eb="13">
      <t>シドウ</t>
    </rPh>
    <phoneticPr fontId="2"/>
  </si>
  <si>
    <t>培風館</t>
    <rPh sb="0" eb="1">
      <t>バイ</t>
    </rPh>
    <rPh sb="1" eb="3">
      <t>フウカン</t>
    </rPh>
    <phoneticPr fontId="2"/>
  </si>
  <si>
    <t>『アメリカの大学生が学んでいる「伝え方」の教科書』</t>
    <rPh sb="6" eb="9">
      <t>ダイガクセイ</t>
    </rPh>
    <rPh sb="10" eb="11">
      <t>マナ</t>
    </rPh>
    <rPh sb="16" eb="17">
      <t>ツタ</t>
    </rPh>
    <rPh sb="18" eb="19">
      <t>カタ</t>
    </rPh>
    <rPh sb="21" eb="24">
      <t>キョウカショ</t>
    </rPh>
    <phoneticPr fontId="2"/>
  </si>
  <si>
    <t>ＳＢ　クリエイティブ</t>
    <phoneticPr fontId="2"/>
  </si>
  <si>
    <t>『実践！交渉学-いかに合意形成を図るか』</t>
    <rPh sb="1" eb="3">
      <t>ジッセン</t>
    </rPh>
    <rPh sb="4" eb="7">
      <t>コウショウガク</t>
    </rPh>
    <rPh sb="11" eb="13">
      <t>ゴウイ</t>
    </rPh>
    <rPh sb="13" eb="15">
      <t>ケイセイ</t>
    </rPh>
    <rPh sb="16" eb="17">
      <t>ハカ</t>
    </rPh>
    <phoneticPr fontId="2"/>
  </si>
  <si>
    <t>筑摩書房</t>
    <rPh sb="0" eb="2">
      <t>チクマ</t>
    </rPh>
    <rPh sb="2" eb="4">
      <t>ショボウ</t>
    </rPh>
    <phoneticPr fontId="2"/>
  </si>
  <si>
    <t>稲垣</t>
    <rPh sb="0" eb="2">
      <t>イナガキ</t>
    </rPh>
    <phoneticPr fontId="2"/>
  </si>
  <si>
    <t>ビジネスプレゼンテ－ション</t>
    <phoneticPr fontId="2"/>
  </si>
  <si>
    <t>推薦辞書</t>
    <rPh sb="0" eb="2">
      <t>スイセン</t>
    </rPh>
    <rPh sb="2" eb="4">
      <t>ジショ</t>
    </rPh>
    <phoneticPr fontId="2"/>
  </si>
  <si>
    <t>角田</t>
    <rPh sb="0" eb="2">
      <t>カクタ</t>
    </rPh>
    <phoneticPr fontId="2"/>
  </si>
  <si>
    <t>経営学イノベーション1　経営学入門　第2版</t>
    <rPh sb="0" eb="3">
      <t>ケイエイガク</t>
    </rPh>
    <rPh sb="12" eb="14">
      <t>ケイエイ</t>
    </rPh>
    <rPh sb="14" eb="15">
      <t>ガク</t>
    </rPh>
    <rPh sb="15" eb="17">
      <t>ニュウモン</t>
    </rPh>
    <rPh sb="18" eb="19">
      <t>ダイ</t>
    </rPh>
    <rPh sb="20" eb="21">
      <t>ハン</t>
    </rPh>
    <phoneticPr fontId="2"/>
  </si>
  <si>
    <t>経営学イノベ－ション2　経営戦略論　第２版</t>
    <rPh sb="0" eb="3">
      <t>ケイエイガク</t>
    </rPh>
    <rPh sb="12" eb="14">
      <t>ケイエイ</t>
    </rPh>
    <rPh sb="14" eb="17">
      <t>センリャクロン</t>
    </rPh>
    <rPh sb="18" eb="19">
      <t>ダイ</t>
    </rPh>
    <rPh sb="20" eb="21">
      <t>ハン</t>
    </rPh>
    <phoneticPr fontId="2"/>
  </si>
  <si>
    <t>経営学イノベ－ション3　経営組織論　第２版</t>
    <rPh sb="0" eb="3">
      <t>ケイエイガク</t>
    </rPh>
    <rPh sb="12" eb="14">
      <t>ケイエイ</t>
    </rPh>
    <rPh sb="14" eb="16">
      <t>ソシキ</t>
    </rPh>
    <rPh sb="16" eb="17">
      <t>ロン</t>
    </rPh>
    <rPh sb="18" eb="19">
      <t>ダイ</t>
    </rPh>
    <rPh sb="20" eb="21">
      <t>ハン</t>
    </rPh>
    <phoneticPr fontId="2"/>
  </si>
  <si>
    <t>経営学イノベ－ション1　経営学入門　第２版</t>
    <rPh sb="0" eb="3">
      <t>ケイエイガク</t>
    </rPh>
    <rPh sb="12" eb="15">
      <t>ケイエイガク</t>
    </rPh>
    <rPh sb="15" eb="17">
      <t>ニュウモン</t>
    </rPh>
    <rPh sb="18" eb="19">
      <t>ダイ</t>
    </rPh>
    <rPh sb="20" eb="21">
      <t>ハン</t>
    </rPh>
    <phoneticPr fontId="2"/>
  </si>
  <si>
    <t>原価計算論Ⅱ　Ｂ組（会計学科用）</t>
    <phoneticPr fontId="2"/>
  </si>
  <si>
    <t>現代経営情報論（有斐閣アルマ）</t>
    <rPh sb="0" eb="2">
      <t>ゲンダイ</t>
    </rPh>
    <rPh sb="2" eb="4">
      <t>ケイエイ</t>
    </rPh>
    <rPh sb="4" eb="7">
      <t>ジョウホウロン</t>
    </rPh>
    <rPh sb="8" eb="11">
      <t>ユウヒカク</t>
    </rPh>
    <phoneticPr fontId="2"/>
  </si>
  <si>
    <t>国際会計論</t>
    <rPh sb="0" eb="2">
      <t>コクサイ</t>
    </rPh>
    <rPh sb="2" eb="4">
      <t>カイケイ</t>
    </rPh>
    <rPh sb="4" eb="5">
      <t>ロン</t>
    </rPh>
    <phoneticPr fontId="2"/>
  </si>
  <si>
    <t>宮川</t>
    <rPh sb="0" eb="2">
      <t>ミヤガワ</t>
    </rPh>
    <phoneticPr fontId="2"/>
  </si>
  <si>
    <t>企業倫理</t>
    <rPh sb="0" eb="2">
      <t>キギョウ</t>
    </rPh>
    <rPh sb="2" eb="4">
      <t>リンリ</t>
    </rPh>
    <phoneticPr fontId="2"/>
  </si>
  <si>
    <t>ビギナーズ刑事政策</t>
    <rPh sb="5" eb="7">
      <t>ケイジ</t>
    </rPh>
    <rPh sb="7" eb="9">
      <t>セイサク</t>
    </rPh>
    <phoneticPr fontId="2"/>
  </si>
  <si>
    <t>地域安全論</t>
    <rPh sb="0" eb="2">
      <t>チイキ</t>
    </rPh>
    <rPh sb="2" eb="4">
      <t>アンゼン</t>
    </rPh>
    <rPh sb="4" eb="5">
      <t>ロン</t>
    </rPh>
    <phoneticPr fontId="2"/>
  </si>
  <si>
    <t>高橋</t>
    <rPh sb="0" eb="2">
      <t>タカハシ</t>
    </rPh>
    <phoneticPr fontId="2"/>
  </si>
  <si>
    <t>高齢社会と福祉</t>
    <rPh sb="0" eb="2">
      <t>コウレイ</t>
    </rPh>
    <rPh sb="2" eb="4">
      <t>シャカイ</t>
    </rPh>
    <rPh sb="5" eb="7">
      <t>フクシ</t>
    </rPh>
    <phoneticPr fontId="2"/>
  </si>
  <si>
    <t>政治理論史Ｂ</t>
    <rPh sb="0" eb="2">
      <t>セイジ</t>
    </rPh>
    <rPh sb="2" eb="4">
      <t>リロン</t>
    </rPh>
    <rPh sb="4" eb="5">
      <t>シ</t>
    </rPh>
    <phoneticPr fontId="2"/>
  </si>
  <si>
    <t>近藤</t>
    <rPh sb="0" eb="2">
      <t>コンドウ</t>
    </rPh>
    <phoneticPr fontId="2"/>
  </si>
  <si>
    <t>よくわかる政治思想</t>
    <rPh sb="5" eb="7">
      <t>セイジ</t>
    </rPh>
    <rPh sb="7" eb="9">
      <t>シソウ</t>
    </rPh>
    <phoneticPr fontId="2"/>
  </si>
  <si>
    <t>現代の国際関係</t>
    <rPh sb="0" eb="2">
      <t>ゲンダイ</t>
    </rPh>
    <rPh sb="3" eb="5">
      <t>コクサイ</t>
    </rPh>
    <rPh sb="5" eb="7">
      <t>カンケイ</t>
    </rPh>
    <phoneticPr fontId="2"/>
  </si>
  <si>
    <t>阿部</t>
    <rPh sb="0" eb="2">
      <t>アベ</t>
    </rPh>
    <phoneticPr fontId="2"/>
  </si>
  <si>
    <t>日本経済論　Ｂ</t>
    <rPh sb="0" eb="2">
      <t>ニホン</t>
    </rPh>
    <rPh sb="2" eb="5">
      <t>ケイザイロン</t>
    </rPh>
    <phoneticPr fontId="2"/>
  </si>
  <si>
    <t>はじめて学ぶＥＵ</t>
    <rPh sb="4" eb="5">
      <t>マナ</t>
    </rPh>
    <phoneticPr fontId="2"/>
  </si>
  <si>
    <t>西洋政治史Ｂ</t>
    <rPh sb="0" eb="2">
      <t>セイヨウ</t>
    </rPh>
    <rPh sb="2" eb="5">
      <t>セイジシ</t>
    </rPh>
    <phoneticPr fontId="2"/>
  </si>
  <si>
    <t>細井</t>
    <rPh sb="0" eb="2">
      <t>ホソイ</t>
    </rPh>
    <phoneticPr fontId="2"/>
  </si>
  <si>
    <t>西洋政治史</t>
    <rPh sb="0" eb="2">
      <t>セイヨウ</t>
    </rPh>
    <rPh sb="2" eb="5">
      <t>セイジシ</t>
    </rPh>
    <phoneticPr fontId="2"/>
  </si>
  <si>
    <t>比較政治論Ｂ</t>
    <rPh sb="0" eb="2">
      <t>ヒカク</t>
    </rPh>
    <rPh sb="2" eb="5">
      <t>セイジロン</t>
    </rPh>
    <phoneticPr fontId="2"/>
  </si>
  <si>
    <t>比較政治学の考え方</t>
    <rPh sb="0" eb="2">
      <t>ヒカク</t>
    </rPh>
    <rPh sb="2" eb="5">
      <t>セイジガク</t>
    </rPh>
    <rPh sb="6" eb="7">
      <t>カンガ</t>
    </rPh>
    <rPh sb="8" eb="9">
      <t>カタ</t>
    </rPh>
    <phoneticPr fontId="2"/>
  </si>
  <si>
    <t>生物学の基礎・生命現象のしくみⅠ</t>
    <rPh sb="0" eb="3">
      <t>セイブツガク</t>
    </rPh>
    <rPh sb="4" eb="6">
      <t>キソ</t>
    </rPh>
    <rPh sb="7" eb="9">
      <t>セイメイ</t>
    </rPh>
    <rPh sb="9" eb="11">
      <t>ゲンショウ</t>
    </rPh>
    <phoneticPr fontId="2"/>
  </si>
  <si>
    <t>文章表現の基礎</t>
    <rPh sb="0" eb="2">
      <t>ブンショウ</t>
    </rPh>
    <rPh sb="2" eb="4">
      <t>ヒョウゲン</t>
    </rPh>
    <rPh sb="5" eb="7">
      <t>キソ</t>
    </rPh>
    <phoneticPr fontId="2"/>
  </si>
  <si>
    <t>経営科学Ｂ</t>
    <rPh sb="0" eb="2">
      <t>ケイエイ</t>
    </rPh>
    <rPh sb="2" eb="4">
      <t>カガク</t>
    </rPh>
    <phoneticPr fontId="2"/>
  </si>
  <si>
    <t>国際関係特講Ｂ（日韓関係）</t>
    <rPh sb="0" eb="2">
      <t>コクサイ</t>
    </rPh>
    <rPh sb="2" eb="4">
      <t>カンケイ</t>
    </rPh>
    <rPh sb="4" eb="6">
      <t>トッコウ</t>
    </rPh>
    <rPh sb="8" eb="10">
      <t>ニッカン</t>
    </rPh>
    <rPh sb="10" eb="12">
      <t>カンケイ</t>
    </rPh>
    <phoneticPr fontId="2"/>
  </si>
  <si>
    <t>地域研究研究A特別研究Ⅲ</t>
    <rPh sb="0" eb="2">
      <t>チイキ</t>
    </rPh>
    <rPh sb="2" eb="4">
      <t>ケンキュウ</t>
    </rPh>
    <rPh sb="4" eb="6">
      <t>ケンキュウ</t>
    </rPh>
    <rPh sb="7" eb="9">
      <t>トクベツ</t>
    </rPh>
    <rPh sb="9" eb="11">
      <t>ケンキュウ</t>
    </rPh>
    <phoneticPr fontId="2"/>
  </si>
  <si>
    <t>吉野</t>
    <rPh sb="0" eb="2">
      <t>ヨシノ</t>
    </rPh>
    <phoneticPr fontId="2"/>
  </si>
  <si>
    <t>財務会計論Ⅱ</t>
    <rPh sb="2" eb="4">
      <t>カイケイ</t>
    </rPh>
    <phoneticPr fontId="2"/>
  </si>
  <si>
    <t>中村</t>
    <rPh sb="0" eb="2">
      <t>ナカムラ</t>
    </rPh>
    <phoneticPr fontId="2"/>
  </si>
  <si>
    <t>実践財務諸表分析（第3版）</t>
    <rPh sb="0" eb="2">
      <t>ジッセン</t>
    </rPh>
    <rPh sb="2" eb="4">
      <t>ザイム</t>
    </rPh>
    <rPh sb="4" eb="6">
      <t>ショヒョウ</t>
    </rPh>
    <rPh sb="6" eb="8">
      <t>ブンセキ</t>
    </rPh>
    <rPh sb="9" eb="10">
      <t>ダイ</t>
    </rPh>
    <rPh sb="11" eb="12">
      <t>ハン</t>
    </rPh>
    <phoneticPr fontId="2"/>
  </si>
  <si>
    <t>マスコミニュケ－ション論</t>
    <rPh sb="11" eb="12">
      <t>ロン</t>
    </rPh>
    <phoneticPr fontId="2"/>
  </si>
  <si>
    <t>依田</t>
    <rPh sb="0" eb="2">
      <t>ヨリタ</t>
    </rPh>
    <phoneticPr fontId="2"/>
  </si>
  <si>
    <t>保険論</t>
    <rPh sb="0" eb="2">
      <t>ホケン</t>
    </rPh>
    <rPh sb="2" eb="3">
      <t>ロン</t>
    </rPh>
    <phoneticPr fontId="2"/>
  </si>
  <si>
    <t>1年</t>
    <rPh sb="1" eb="2">
      <t>ネン</t>
    </rPh>
    <phoneticPr fontId="2"/>
  </si>
  <si>
    <t>担当者複数</t>
    <rPh sb="0" eb="3">
      <t>タントウシャ</t>
    </rPh>
    <rPh sb="3" eb="5">
      <t>フクスウ</t>
    </rPh>
    <phoneticPr fontId="2"/>
  </si>
  <si>
    <t>2･3・4年</t>
    <rPh sb="5" eb="6">
      <t>ネン</t>
    </rPh>
    <phoneticPr fontId="2"/>
  </si>
  <si>
    <t>スペイン語演習BⅡ</t>
    <rPh sb="4" eb="5">
      <t>ゴ</t>
    </rPh>
    <rPh sb="5" eb="7">
      <t>エンシュウ</t>
    </rPh>
    <phoneticPr fontId="2"/>
  </si>
  <si>
    <t>増山</t>
    <rPh sb="0" eb="2">
      <t>マスヤマ</t>
    </rPh>
    <phoneticPr fontId="2"/>
  </si>
  <si>
    <t>新・コンタクトABC</t>
    <rPh sb="0" eb="1">
      <t>シン</t>
    </rPh>
    <phoneticPr fontId="2"/>
  </si>
  <si>
    <t>朝日出版</t>
    <rPh sb="0" eb="2">
      <t>アサヒ</t>
    </rPh>
    <rPh sb="2" eb="4">
      <t>シュッパン</t>
    </rPh>
    <phoneticPr fontId="2"/>
  </si>
  <si>
    <t>朝日出版</t>
    <rPh sb="0" eb="4">
      <t>アサヒシュッパン</t>
    </rPh>
    <phoneticPr fontId="2"/>
  </si>
  <si>
    <t>英語ライティング上級演習Ⅱ</t>
    <rPh sb="8" eb="10">
      <t>ジョウキュウ</t>
    </rPh>
    <phoneticPr fontId="2"/>
  </si>
  <si>
    <t>1年英語①Ⅰ</t>
    <rPh sb="1" eb="2">
      <t>ネン</t>
    </rPh>
    <rPh sb="2" eb="4">
      <t>エイゴ</t>
    </rPh>
    <phoneticPr fontId="2"/>
  </si>
  <si>
    <t>2年英語①Ⅰ</t>
    <rPh sb="1" eb="2">
      <t>ネン</t>
    </rPh>
    <rPh sb="2" eb="4">
      <t>エイゴ</t>
    </rPh>
    <phoneticPr fontId="2"/>
  </si>
  <si>
    <t>Ｆｒｅｓｈｍａｎ　Ｅｎｇｌｉｓｈ　ＡⅠ</t>
    <phoneticPr fontId="2"/>
  </si>
  <si>
    <t>Ｆｒｅｓｈｍａｎ　Ｅｎｇｌｉｓｈ　ＢⅠ</t>
    <phoneticPr fontId="2"/>
  </si>
  <si>
    <t>要点解説旅行業務取扱管理者</t>
    <rPh sb="0" eb="2">
      <t>ヨウテン</t>
    </rPh>
    <rPh sb="2" eb="4">
      <t>カイセツ</t>
    </rPh>
    <rPh sb="4" eb="6">
      <t>リョコウ</t>
    </rPh>
    <rPh sb="6" eb="8">
      <t>ギョウム</t>
    </rPh>
    <rPh sb="8" eb="10">
      <t>トリアツカイ</t>
    </rPh>
    <rPh sb="10" eb="13">
      <t>カンリシャ</t>
    </rPh>
    <phoneticPr fontId="2"/>
  </si>
  <si>
    <t>民法総論Ⅱ/民法各論Ｂ／民法各論Ⅱ</t>
    <rPh sb="0" eb="2">
      <t>ミンポウ</t>
    </rPh>
    <rPh sb="2" eb="4">
      <t>ソウロン</t>
    </rPh>
    <phoneticPr fontId="2"/>
  </si>
  <si>
    <t>取寄注文のみ</t>
    <rPh sb="0" eb="1">
      <t>ト</t>
    </rPh>
    <rPh sb="1" eb="2">
      <t>ヨ</t>
    </rPh>
    <rPh sb="2" eb="4">
      <t>チュウモン</t>
    </rPh>
    <phoneticPr fontId="2"/>
  </si>
  <si>
    <t>池田</t>
    <rPh sb="0" eb="2">
      <t>イケダ</t>
    </rPh>
    <phoneticPr fontId="2"/>
  </si>
  <si>
    <t>佐藤</t>
    <rPh sb="0" eb="2">
      <t>サトウ</t>
    </rPh>
    <phoneticPr fontId="2"/>
  </si>
  <si>
    <t>キャリアデザイン</t>
    <phoneticPr fontId="2"/>
  </si>
  <si>
    <t>Ａｄｖａｎｃｅｄ　　Ｅｎｇｌｉｓｈ　Writing　Ⅱ</t>
    <phoneticPr fontId="2"/>
  </si>
  <si>
    <t>金子書房</t>
    <rPh sb="0" eb="2">
      <t>カネコ</t>
    </rPh>
    <rPh sb="2" eb="4">
      <t>ショボウ</t>
    </rPh>
    <phoneticPr fontId="2"/>
  </si>
  <si>
    <t>現代経営情報論　（有斐閣アルマ）</t>
    <rPh sb="0" eb="2">
      <t>ゲンダイ</t>
    </rPh>
    <rPh sb="2" eb="4">
      <t>ケイエイ</t>
    </rPh>
    <rPh sb="4" eb="7">
      <t>ジョウホウロン</t>
    </rPh>
    <rPh sb="9" eb="12">
      <t>ユウヒカク</t>
    </rPh>
    <phoneticPr fontId="2"/>
  </si>
  <si>
    <t>スリ－エ－ネットワ－ク</t>
    <phoneticPr fontId="2"/>
  </si>
  <si>
    <t>税込定価</t>
    <rPh sb="0" eb="2">
      <t>ゼイコミ</t>
    </rPh>
    <rPh sb="2" eb="4">
      <t>テイカ</t>
    </rPh>
    <phoneticPr fontId="5"/>
  </si>
  <si>
    <t>※</t>
    <phoneticPr fontId="2"/>
  </si>
  <si>
    <t>医療経済学Ｂ</t>
    <rPh sb="0" eb="2">
      <t>イリョウ</t>
    </rPh>
    <rPh sb="2" eb="5">
      <t>ケイザイガク</t>
    </rPh>
    <phoneticPr fontId="2"/>
  </si>
  <si>
    <t>丹野</t>
    <rPh sb="0" eb="2">
      <t>タンノ</t>
    </rPh>
    <phoneticPr fontId="2"/>
  </si>
  <si>
    <t>医療経済学15講</t>
    <rPh sb="0" eb="2">
      <t>イリョウ</t>
    </rPh>
    <rPh sb="2" eb="5">
      <t>ケイザイガク</t>
    </rPh>
    <rPh sb="7" eb="8">
      <t>コウ</t>
    </rPh>
    <phoneticPr fontId="2"/>
  </si>
  <si>
    <t>産業組織論特論</t>
    <rPh sb="0" eb="2">
      <t>サンギョウ</t>
    </rPh>
    <rPh sb="2" eb="5">
      <t>ソシキロン</t>
    </rPh>
    <rPh sb="5" eb="7">
      <t>トクロン</t>
    </rPh>
    <phoneticPr fontId="2"/>
  </si>
  <si>
    <t>※は割引無し</t>
  </si>
  <si>
    <t>新・国際金融のしくみ</t>
    <rPh sb="0" eb="1">
      <t>シン</t>
    </rPh>
    <rPh sb="2" eb="4">
      <t>コクサイ</t>
    </rPh>
    <rPh sb="4" eb="6">
      <t>キンユウ</t>
    </rPh>
    <phoneticPr fontId="2"/>
  </si>
  <si>
    <t>猪狩</t>
    <rPh sb="0" eb="2">
      <t>イガリ</t>
    </rPh>
    <phoneticPr fontId="2"/>
  </si>
  <si>
    <t>三修社</t>
    <rPh sb="0" eb="3">
      <t>サンシュウシャ</t>
    </rPh>
    <phoneticPr fontId="2"/>
  </si>
  <si>
    <t>菊地</t>
    <rPh sb="0" eb="2">
      <t>キクチ</t>
    </rPh>
    <phoneticPr fontId="2"/>
  </si>
  <si>
    <t>教育・発達心理学Ⅱ</t>
    <rPh sb="0" eb="2">
      <t>キョウイク</t>
    </rPh>
    <rPh sb="3" eb="5">
      <t>ハッタツ</t>
    </rPh>
    <rPh sb="5" eb="8">
      <t>シンリガク</t>
    </rPh>
    <phoneticPr fontId="2"/>
  </si>
  <si>
    <t>吉川</t>
    <rPh sb="0" eb="2">
      <t>ヨシカワ</t>
    </rPh>
    <phoneticPr fontId="2"/>
  </si>
  <si>
    <t>小栗</t>
    <rPh sb="0" eb="2">
      <t>オグリ</t>
    </rPh>
    <phoneticPr fontId="2"/>
  </si>
  <si>
    <t>図書文化</t>
    <rPh sb="0" eb="2">
      <t>トショ</t>
    </rPh>
    <rPh sb="2" eb="4">
      <t>ブンカ</t>
    </rPh>
    <phoneticPr fontId="2"/>
  </si>
  <si>
    <t>中東政治論</t>
    <rPh sb="0" eb="2">
      <t>チュウトウ</t>
    </rPh>
    <rPh sb="2" eb="5">
      <t>セイジロン</t>
    </rPh>
    <phoneticPr fontId="2"/>
  </si>
  <si>
    <t>政治学原論／政治学原論Ⅰ</t>
    <rPh sb="0" eb="3">
      <t>セイジガク</t>
    </rPh>
    <rPh sb="3" eb="5">
      <t>ゲンロン</t>
    </rPh>
    <rPh sb="6" eb="9">
      <t>セイジガク</t>
    </rPh>
    <rPh sb="9" eb="11">
      <t>ゲンロン</t>
    </rPh>
    <phoneticPr fontId="2"/>
  </si>
  <si>
    <t>松井</t>
    <rPh sb="0" eb="2">
      <t>マツイ</t>
    </rPh>
    <phoneticPr fontId="2"/>
  </si>
  <si>
    <t>高野要「世界経済史　Ⅱ」</t>
    <rPh sb="0" eb="2">
      <t>タカノ</t>
    </rPh>
    <rPh sb="2" eb="3">
      <t>カナメ</t>
    </rPh>
    <rPh sb="4" eb="6">
      <t>セカイ</t>
    </rPh>
    <rPh sb="6" eb="9">
      <t>ケイザイシ</t>
    </rPh>
    <phoneticPr fontId="2"/>
  </si>
  <si>
    <t>三恵社</t>
    <rPh sb="0" eb="3">
      <t>サンケイシャ</t>
    </rPh>
    <phoneticPr fontId="2"/>
  </si>
  <si>
    <t>法社会学</t>
    <rPh sb="0" eb="1">
      <t>ホウ</t>
    </rPh>
    <rPh sb="1" eb="4">
      <t>シャカイガク</t>
    </rPh>
    <phoneticPr fontId="2"/>
  </si>
  <si>
    <t>飯</t>
    <rPh sb="0" eb="1">
      <t>イイ</t>
    </rPh>
    <phoneticPr fontId="2"/>
  </si>
  <si>
    <t>松谷</t>
    <rPh sb="0" eb="2">
      <t>マツタニ</t>
    </rPh>
    <phoneticPr fontId="2"/>
  </si>
  <si>
    <t>政治学概論</t>
    <rPh sb="0" eb="3">
      <t>セイジガク</t>
    </rPh>
    <rPh sb="3" eb="5">
      <t>ガイロン</t>
    </rPh>
    <phoneticPr fontId="2"/>
  </si>
  <si>
    <t>税制論Ｂ/税制論Ⅱ</t>
    <rPh sb="0" eb="2">
      <t>ゼイセイ</t>
    </rPh>
    <rPh sb="2" eb="3">
      <t>ロン</t>
    </rPh>
    <rPh sb="5" eb="7">
      <t>ゼイセイ</t>
    </rPh>
    <rPh sb="7" eb="8">
      <t>ロン</t>
    </rPh>
    <phoneticPr fontId="2"/>
  </si>
  <si>
    <t>白石</t>
    <rPh sb="0" eb="2">
      <t>シライシ</t>
    </rPh>
    <phoneticPr fontId="2"/>
  </si>
  <si>
    <t>安部</t>
    <rPh sb="0" eb="2">
      <t>アベ</t>
    </rPh>
    <phoneticPr fontId="2"/>
  </si>
  <si>
    <t>Ａ</t>
    <phoneticPr fontId="2"/>
  </si>
  <si>
    <t>税法Ｂ</t>
    <rPh sb="0" eb="2">
      <t>ゼイホウ</t>
    </rPh>
    <phoneticPr fontId="2"/>
  </si>
  <si>
    <t>物理学</t>
    <rPh sb="0" eb="3">
      <t>ブツリガク</t>
    </rPh>
    <phoneticPr fontId="2"/>
  </si>
  <si>
    <t>高野</t>
    <rPh sb="0" eb="2">
      <t>タカノ</t>
    </rPh>
    <phoneticPr fontId="2"/>
  </si>
  <si>
    <t>中学校学習指導要領解説特別活動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1" eb="13">
      <t>トクベツ</t>
    </rPh>
    <rPh sb="13" eb="15">
      <t>カツドウ</t>
    </rPh>
    <phoneticPr fontId="2"/>
  </si>
  <si>
    <t>高等学校学習指導要領解説特別活動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2" eb="14">
      <t>トクベツ</t>
    </rPh>
    <rPh sb="14" eb="16">
      <t>カツドウ</t>
    </rPh>
    <phoneticPr fontId="2"/>
  </si>
  <si>
    <t>自然地理学/自然地理学概論Ⅱ</t>
    <rPh sb="0" eb="2">
      <t>シゼン</t>
    </rPh>
    <rPh sb="2" eb="5">
      <t>チリガク</t>
    </rPh>
    <rPh sb="6" eb="8">
      <t>シゼン</t>
    </rPh>
    <rPh sb="8" eb="11">
      <t>チリガク</t>
    </rPh>
    <rPh sb="11" eb="13">
      <t>ガイロン</t>
    </rPh>
    <phoneticPr fontId="2"/>
  </si>
  <si>
    <t>地誌学概論/地誌Ⅱ</t>
    <rPh sb="0" eb="2">
      <t>チシ</t>
    </rPh>
    <rPh sb="2" eb="3">
      <t>ガク</t>
    </rPh>
    <rPh sb="3" eb="5">
      <t>ガイロン</t>
    </rPh>
    <rPh sb="6" eb="8">
      <t>チシ</t>
    </rPh>
    <phoneticPr fontId="2"/>
  </si>
  <si>
    <t>現代国際金融論（第2版）</t>
    <rPh sb="0" eb="2">
      <t>ゲンダイ</t>
    </rPh>
    <rPh sb="2" eb="4">
      <t>コクサイ</t>
    </rPh>
    <rPh sb="4" eb="7">
      <t>キンユウロン</t>
    </rPh>
    <rPh sb="8" eb="9">
      <t>ダイ</t>
    </rPh>
    <rPh sb="10" eb="11">
      <t>ハン</t>
    </rPh>
    <phoneticPr fontId="2"/>
  </si>
  <si>
    <t>コンピュ－タと情報通信</t>
    <rPh sb="7" eb="11">
      <t>ジョウホウツウシン</t>
    </rPh>
    <phoneticPr fontId="2"/>
  </si>
  <si>
    <t>コンピュ－タ科学の基礎</t>
    <rPh sb="6" eb="8">
      <t>カガク</t>
    </rPh>
    <rPh sb="9" eb="11">
      <t>キソ</t>
    </rPh>
    <phoneticPr fontId="2"/>
  </si>
  <si>
    <t>東京大学出版会</t>
    <rPh sb="0" eb="2">
      <t>トウキョウ</t>
    </rPh>
    <rPh sb="2" eb="4">
      <t>ダイガク</t>
    </rPh>
    <rPh sb="4" eb="7">
      <t>シュッパンカイ</t>
    </rPh>
    <phoneticPr fontId="2"/>
  </si>
  <si>
    <t>大塚</t>
    <rPh sb="0" eb="2">
      <t>オオツカ</t>
    </rPh>
    <phoneticPr fontId="2"/>
  </si>
  <si>
    <t>基本刑事訴訟法Ⅰ　手続理解編</t>
    <rPh sb="0" eb="2">
      <t>キホン</t>
    </rPh>
    <rPh sb="2" eb="4">
      <t>ケイジ</t>
    </rPh>
    <rPh sb="4" eb="7">
      <t>ソショウホウ</t>
    </rPh>
    <rPh sb="9" eb="11">
      <t>テツヅキ</t>
    </rPh>
    <rPh sb="11" eb="13">
      <t>リカイ</t>
    </rPh>
    <rPh sb="13" eb="14">
      <t>ヘン</t>
    </rPh>
    <phoneticPr fontId="2"/>
  </si>
  <si>
    <t>基本刑事訴訟法Ⅱ　論点理解編</t>
    <rPh sb="0" eb="2">
      <t>キホン</t>
    </rPh>
    <rPh sb="2" eb="4">
      <t>ケイジ</t>
    </rPh>
    <rPh sb="4" eb="7">
      <t>ソショウホウ</t>
    </rPh>
    <rPh sb="9" eb="11">
      <t>ロンテン</t>
    </rPh>
    <rPh sb="11" eb="13">
      <t>リカイ</t>
    </rPh>
    <rPh sb="13" eb="14">
      <t>ヘン</t>
    </rPh>
    <phoneticPr fontId="2"/>
  </si>
  <si>
    <t>刑法概説</t>
    <rPh sb="0" eb="2">
      <t>ケイホウ</t>
    </rPh>
    <rPh sb="2" eb="4">
      <t>ガイセツ</t>
    </rPh>
    <phoneticPr fontId="2"/>
  </si>
  <si>
    <t>教科書</t>
    <rPh sb="0" eb="3">
      <t>キョウカショ</t>
    </rPh>
    <phoneticPr fontId="2"/>
  </si>
  <si>
    <t>刑法（総論）Ⅱ</t>
    <rPh sb="3" eb="4">
      <t>ソウ</t>
    </rPh>
    <phoneticPr fontId="2"/>
  </si>
  <si>
    <t>刑法（各論）Ⅱ</t>
    <rPh sb="3" eb="4">
      <t>カク</t>
    </rPh>
    <phoneticPr fontId="2"/>
  </si>
  <si>
    <t>会計学総論B</t>
    <phoneticPr fontId="2"/>
  </si>
  <si>
    <t>会計学総論Ｂ</t>
    <rPh sb="0" eb="3">
      <t>カイケイガク</t>
    </rPh>
    <rPh sb="3" eb="5">
      <t>ソウロン</t>
    </rPh>
    <phoneticPr fontId="2"/>
  </si>
  <si>
    <t>会計学・簿記入門</t>
    <rPh sb="0" eb="3">
      <t>カイケイガク</t>
    </rPh>
    <rPh sb="4" eb="6">
      <t>ボキ</t>
    </rPh>
    <rPh sb="6" eb="8">
      <t>ニュウモン</t>
    </rPh>
    <phoneticPr fontId="2"/>
  </si>
  <si>
    <t>「化学」入門編</t>
    <rPh sb="1" eb="3">
      <t>カガク</t>
    </rPh>
    <rPh sb="4" eb="7">
      <t>ニュウモンヘン</t>
    </rPh>
    <phoneticPr fontId="2"/>
  </si>
  <si>
    <t>化学同人</t>
    <rPh sb="0" eb="4">
      <t>カガクドウジン</t>
    </rPh>
    <phoneticPr fontId="2"/>
  </si>
  <si>
    <t>牧野</t>
    <rPh sb="0" eb="2">
      <t>マキノ</t>
    </rPh>
    <phoneticPr fontId="2"/>
  </si>
  <si>
    <t>工業簿記　Ａ組（会計学科用）</t>
    <phoneticPr fontId="2"/>
  </si>
  <si>
    <t>工業簿記　Ｂ組[会計学科用）</t>
    <rPh sb="0" eb="2">
      <t>コウギョウ</t>
    </rPh>
    <rPh sb="2" eb="4">
      <t>ボキ</t>
    </rPh>
    <rPh sb="6" eb="7">
      <t>グミ</t>
    </rPh>
    <rPh sb="8" eb="10">
      <t>カイケイ</t>
    </rPh>
    <rPh sb="10" eb="12">
      <t>ガッカ</t>
    </rPh>
    <rPh sb="12" eb="13">
      <t>ヨウ</t>
    </rPh>
    <phoneticPr fontId="2"/>
  </si>
  <si>
    <t>流通産業論</t>
    <rPh sb="0" eb="2">
      <t>リュウツウ</t>
    </rPh>
    <rPh sb="2" eb="5">
      <t>サンギョウロン</t>
    </rPh>
    <phoneticPr fontId="2"/>
  </si>
  <si>
    <t>日野</t>
    <rPh sb="0" eb="2">
      <t>ヒノ</t>
    </rPh>
    <phoneticPr fontId="2"/>
  </si>
  <si>
    <t>現代国際商取引　改訂版</t>
    <rPh sb="0" eb="2">
      <t>ゲンダイ</t>
    </rPh>
    <rPh sb="2" eb="4">
      <t>コクサイ</t>
    </rPh>
    <rPh sb="4" eb="7">
      <t>ショウトリヒキ</t>
    </rPh>
    <rPh sb="8" eb="11">
      <t>カイテイバン</t>
    </rPh>
    <phoneticPr fontId="2"/>
  </si>
  <si>
    <t>環境物品交渉・貿易の経済分析</t>
    <rPh sb="0" eb="2">
      <t>カンキョウ</t>
    </rPh>
    <rPh sb="2" eb="4">
      <t>ブッピン</t>
    </rPh>
    <rPh sb="4" eb="6">
      <t>コウショウ</t>
    </rPh>
    <rPh sb="7" eb="9">
      <t>ボウエキ</t>
    </rPh>
    <rPh sb="10" eb="12">
      <t>ケイザイ</t>
    </rPh>
    <rPh sb="12" eb="14">
      <t>ブンセキ</t>
    </rPh>
    <phoneticPr fontId="2"/>
  </si>
  <si>
    <t>中国語演習BⅡ</t>
    <rPh sb="0" eb="3">
      <t>チュウゴクゴ</t>
    </rPh>
    <rPh sb="3" eb="5">
      <t>エンシュウ</t>
    </rPh>
    <phoneticPr fontId="2"/>
  </si>
  <si>
    <t>久米井</t>
    <rPh sb="0" eb="3">
      <t>クメイ</t>
    </rPh>
    <phoneticPr fontId="2"/>
  </si>
  <si>
    <t>大学生の知の情報・ＡＩスキル</t>
    <rPh sb="0" eb="3">
      <t>ダイガクセイ</t>
    </rPh>
    <rPh sb="4" eb="5">
      <t>チ</t>
    </rPh>
    <rPh sb="6" eb="8">
      <t>ジョウホウ</t>
    </rPh>
    <phoneticPr fontId="2"/>
  </si>
  <si>
    <t>熊沢</t>
    <rPh sb="0" eb="2">
      <t>クマザワ</t>
    </rPh>
    <phoneticPr fontId="2"/>
  </si>
  <si>
    <t>Ｅｎｇｌｉｓｈ　Ｓｔｒｅａｍ：Ｅｌｅｍｅｎｔａｒｙ</t>
    <phoneticPr fontId="2"/>
  </si>
  <si>
    <t>金星堂</t>
    <rPh sb="0" eb="1">
      <t>キン</t>
    </rPh>
    <rPh sb="1" eb="3">
      <t>セイドウ</t>
    </rPh>
    <phoneticPr fontId="2"/>
  </si>
  <si>
    <t>2年英語②Ⅰ</t>
    <rPh sb="1" eb="2">
      <t>ネン</t>
    </rPh>
    <rPh sb="2" eb="4">
      <t>エイゴ</t>
    </rPh>
    <phoneticPr fontId="2"/>
  </si>
  <si>
    <t>スタンダ－ド商法Ⅰ（商法総則・商行為法）</t>
    <rPh sb="6" eb="8">
      <t>ショウホウ</t>
    </rPh>
    <rPh sb="10" eb="14">
      <t>ショウホウソウソク</t>
    </rPh>
    <rPh sb="15" eb="19">
      <t>ショウコウイホウ</t>
    </rPh>
    <phoneticPr fontId="2"/>
  </si>
  <si>
    <t>営業管理論</t>
    <rPh sb="0" eb="2">
      <t>エイギョウ</t>
    </rPh>
    <rPh sb="2" eb="4">
      <t>カンリ</t>
    </rPh>
    <rPh sb="4" eb="5">
      <t>ロン</t>
    </rPh>
    <phoneticPr fontId="2"/>
  </si>
  <si>
    <t>北中</t>
    <rPh sb="0" eb="2">
      <t>キタナカ</t>
    </rPh>
    <phoneticPr fontId="2"/>
  </si>
  <si>
    <t>少年法</t>
    <rPh sb="0" eb="3">
      <t>ショウネンホウ</t>
    </rPh>
    <phoneticPr fontId="2"/>
  </si>
  <si>
    <t>ビギナ－ズ少年法</t>
    <rPh sb="5" eb="8">
      <t>ショウネンホウ</t>
    </rPh>
    <phoneticPr fontId="2"/>
  </si>
  <si>
    <t>東山書房</t>
    <rPh sb="0" eb="2">
      <t>ヒガシヤマ</t>
    </rPh>
    <rPh sb="2" eb="4">
      <t>ショボウ</t>
    </rPh>
    <phoneticPr fontId="2"/>
  </si>
  <si>
    <t>東京書籍</t>
    <rPh sb="0" eb="2">
      <t>トウキョウ</t>
    </rPh>
    <rPh sb="2" eb="4">
      <t>ショセキ</t>
    </rPh>
    <phoneticPr fontId="2"/>
  </si>
  <si>
    <t>世界の地域社会と生活（イギリス）</t>
    <phoneticPr fontId="2"/>
  </si>
  <si>
    <t>本体価格</t>
    <rPh sb="0" eb="2">
      <t>ホンタイ</t>
    </rPh>
    <rPh sb="2" eb="4">
      <t>カカク</t>
    </rPh>
    <phoneticPr fontId="2"/>
  </si>
  <si>
    <t>第２語学</t>
    <rPh sb="0" eb="1">
      <t>ダイ</t>
    </rPh>
    <rPh sb="2" eb="4">
      <t>ゴガク</t>
    </rPh>
    <phoneticPr fontId="2"/>
  </si>
  <si>
    <t>科学技術の歴史-講義ノ－ト-</t>
    <rPh sb="0" eb="2">
      <t>カガク</t>
    </rPh>
    <rPh sb="2" eb="4">
      <t>ギジュツ</t>
    </rPh>
    <rPh sb="5" eb="7">
      <t>レキシ</t>
    </rPh>
    <rPh sb="8" eb="10">
      <t>コウギ</t>
    </rPh>
    <phoneticPr fontId="2"/>
  </si>
  <si>
    <t>中央大学生協出版</t>
    <rPh sb="0" eb="2">
      <t>チュウオウ</t>
    </rPh>
    <rPh sb="2" eb="4">
      <t>ダイガク</t>
    </rPh>
    <rPh sb="4" eb="6">
      <t>セイキョウ</t>
    </rPh>
    <rPh sb="6" eb="8">
      <t>シュッパン</t>
    </rPh>
    <phoneticPr fontId="2"/>
  </si>
  <si>
    <t>TAC出版</t>
    <rPh sb="3" eb="5">
      <t>シュッパン</t>
    </rPh>
    <phoneticPr fontId="2"/>
  </si>
  <si>
    <t>行政学案内　第3版</t>
    <rPh sb="0" eb="3">
      <t>ギョウセイガク</t>
    </rPh>
    <rPh sb="3" eb="5">
      <t>アンナイ</t>
    </rPh>
    <rPh sb="6" eb="7">
      <t>ダイ</t>
    </rPh>
    <rPh sb="8" eb="9">
      <t>ハン</t>
    </rPh>
    <phoneticPr fontId="2"/>
  </si>
  <si>
    <t>ハンディ条約集</t>
    <rPh sb="4" eb="6">
      <t>ジョウヤク</t>
    </rPh>
    <rPh sb="6" eb="7">
      <t>シュウ</t>
    </rPh>
    <phoneticPr fontId="2"/>
  </si>
  <si>
    <t>東信堂</t>
    <rPh sb="0" eb="2">
      <t>トウシン</t>
    </rPh>
    <rPh sb="2" eb="3">
      <t>ドウ</t>
    </rPh>
    <phoneticPr fontId="2"/>
  </si>
  <si>
    <t>新井</t>
    <rPh sb="0" eb="2">
      <t>アライ</t>
    </rPh>
    <phoneticPr fontId="2"/>
  </si>
  <si>
    <t>薄井</t>
    <rPh sb="0" eb="2">
      <t>ウスイ</t>
    </rPh>
    <phoneticPr fontId="2"/>
  </si>
  <si>
    <t>宝喜　</t>
    <phoneticPr fontId="2"/>
  </si>
  <si>
    <t>松野</t>
    <rPh sb="0" eb="2">
      <t>マツノ</t>
    </rPh>
    <phoneticPr fontId="2"/>
  </si>
  <si>
    <t>今井</t>
    <rPh sb="0" eb="2">
      <t>イマイ</t>
    </rPh>
    <phoneticPr fontId="2"/>
  </si>
  <si>
    <t>Basic Business English AⅠ（再）</t>
    <rPh sb="26" eb="27">
      <t>サイ</t>
    </rPh>
    <phoneticPr fontId="2"/>
  </si>
  <si>
    <t>Basic Business English B Ⅰ（再）</t>
    <rPh sb="27" eb="28">
      <t>サイ</t>
    </rPh>
    <phoneticPr fontId="2"/>
  </si>
  <si>
    <t>荻原</t>
    <rPh sb="0" eb="2">
      <t>オギワラ</t>
    </rPh>
    <phoneticPr fontId="2"/>
  </si>
  <si>
    <t>三澤</t>
    <rPh sb="0" eb="2">
      <t>ミサワ</t>
    </rPh>
    <phoneticPr fontId="2"/>
  </si>
  <si>
    <t>守永</t>
    <rPh sb="0" eb="2">
      <t>モリナガ</t>
    </rPh>
    <phoneticPr fontId="2"/>
  </si>
  <si>
    <t>ブロシェンヌ</t>
    <phoneticPr fontId="2"/>
  </si>
  <si>
    <t>首藤</t>
    <rPh sb="0" eb="2">
      <t>シュトウ</t>
    </rPh>
    <phoneticPr fontId="2"/>
  </si>
  <si>
    <t>1年C語①Ⅰ（再）</t>
    <rPh sb="1" eb="2">
      <t>ネン</t>
    </rPh>
    <rPh sb="3" eb="4">
      <t>ゴ</t>
    </rPh>
    <rPh sb="7" eb="8">
      <t>サイ</t>
    </rPh>
    <phoneticPr fontId="2"/>
  </si>
  <si>
    <t>1年C語②Ⅰ（再）</t>
    <rPh sb="1" eb="2">
      <t>ネン</t>
    </rPh>
    <rPh sb="3" eb="4">
      <t>ゴ</t>
    </rPh>
    <rPh sb="7" eb="8">
      <t>サイ</t>
    </rPh>
    <phoneticPr fontId="2"/>
  </si>
  <si>
    <t>2年C語①Ⅰ（再）</t>
    <rPh sb="1" eb="2">
      <t>ネン</t>
    </rPh>
    <rPh sb="3" eb="4">
      <t>ゴ</t>
    </rPh>
    <rPh sb="7" eb="8">
      <t>サイ</t>
    </rPh>
    <phoneticPr fontId="2"/>
  </si>
  <si>
    <t>2年C語②Ⅰ（再）</t>
    <rPh sb="1" eb="2">
      <t>ネン</t>
    </rPh>
    <rPh sb="3" eb="4">
      <t>ゴ</t>
    </rPh>
    <rPh sb="7" eb="8">
      <t>サイ</t>
    </rPh>
    <phoneticPr fontId="2"/>
  </si>
  <si>
    <t>南雲</t>
    <rPh sb="0" eb="2">
      <t>ナグモ</t>
    </rPh>
    <phoneticPr fontId="2"/>
  </si>
  <si>
    <t>樂</t>
    <rPh sb="0" eb="1">
      <t>ガク</t>
    </rPh>
    <phoneticPr fontId="2"/>
  </si>
  <si>
    <t>１年Ｓ語①②Ⅰ（再）</t>
    <phoneticPr fontId="2"/>
  </si>
  <si>
    <t>星川</t>
    <rPh sb="0" eb="2">
      <t>ホシカワ</t>
    </rPh>
    <phoneticPr fontId="2"/>
  </si>
  <si>
    <t>1年K語①Ⅰ（再）</t>
    <rPh sb="1" eb="2">
      <t>ネン</t>
    </rPh>
    <rPh sb="3" eb="4">
      <t>ゴ</t>
    </rPh>
    <rPh sb="7" eb="8">
      <t>サイ</t>
    </rPh>
    <phoneticPr fontId="2"/>
  </si>
  <si>
    <t>1年K語②Ⅰ（再）</t>
    <rPh sb="1" eb="2">
      <t>ネン</t>
    </rPh>
    <rPh sb="3" eb="4">
      <t>ゴ</t>
    </rPh>
    <rPh sb="7" eb="8">
      <t>サイ</t>
    </rPh>
    <phoneticPr fontId="2"/>
  </si>
  <si>
    <t>2年K語①Ⅰ（再）</t>
    <rPh sb="1" eb="2">
      <t>ネン</t>
    </rPh>
    <rPh sb="3" eb="4">
      <t>ゴ</t>
    </rPh>
    <rPh sb="7" eb="8">
      <t>サイ</t>
    </rPh>
    <phoneticPr fontId="2"/>
  </si>
  <si>
    <t>2年K語②Ⅰ（再）</t>
    <rPh sb="1" eb="2">
      <t>ネン</t>
    </rPh>
    <rPh sb="3" eb="4">
      <t>ゴ</t>
    </rPh>
    <rPh sb="7" eb="8">
      <t>サイ</t>
    </rPh>
    <phoneticPr fontId="2"/>
  </si>
  <si>
    <t>Advanced English ReadingⅡ/Advanced　English　Reading</t>
    <phoneticPr fontId="2"/>
  </si>
  <si>
    <t>Advanced　English　SpeakingⅡ/Advanced　English　CommunicationⅡ</t>
    <phoneticPr fontId="2"/>
  </si>
  <si>
    <t>マラバン</t>
    <phoneticPr fontId="2"/>
  </si>
  <si>
    <t>Advanced　English　Business　PresentationⅡ</t>
    <phoneticPr fontId="2"/>
  </si>
  <si>
    <t>Ａｍａｚｉｎｇ　Ａｐｐｒｏａｃｈ　ｔｏ　ｔｈｅ　ＴＯＥＩＣ　Ｌ＆Ｒ　Ｔｅｓｔ</t>
    <phoneticPr fontId="2"/>
  </si>
  <si>
    <t>Ｅｎｇｌｉｓｈ　Ｍａｋｅｏｖｅｒ</t>
    <phoneticPr fontId="2"/>
  </si>
  <si>
    <t>Ｇｉｇａ　Ｂｏｏｓｔｅｒ　ｆｏｒ　ｔｈｅ　ＴＯＥＩＣ　Ｌ＆Ｒ　Ｔｅｓｔ</t>
    <phoneticPr fontId="2"/>
  </si>
  <si>
    <t>ＡＬＬ-Ｒｏｕｎｄ　Ｔｒａｉｎｉｎｇ　ｆｏｒ　ｔｈｅ　ＴＯＥＩＣ　Ｌ＆Ｒ　Ｔｅｓｔ</t>
    <phoneticPr fontId="2"/>
  </si>
  <si>
    <t>Ｒｅａｄｉｎｇ　Ｓｔｅｐｓ</t>
    <phoneticPr fontId="2"/>
  </si>
  <si>
    <r>
      <t>Ｂｅｓｔ　Ｐｒａｃｔｉｃｅ　ｆｏｒ　ｔｈｅ　ＴＯＥＩＣ　Ｌ＆Ｒ　Ｔｅｓｔ：</t>
    </r>
    <r>
      <rPr>
        <sz val="11"/>
        <color rgb="FFFF0000"/>
        <rFont val="ＭＳ Ｐゴシック"/>
        <family val="3"/>
        <charset val="128"/>
        <scheme val="minor"/>
      </rPr>
      <t>Ｉｎｔｅｒｍｅｄｉａｔｅ</t>
    </r>
    <phoneticPr fontId="2"/>
  </si>
  <si>
    <t>2年英語①Ⅱ（政経Ａ～Ｆ）火曜日</t>
    <rPh sb="1" eb="2">
      <t>ネン</t>
    </rPh>
    <rPh sb="2" eb="4">
      <t>エイゴ</t>
    </rPh>
    <rPh sb="7" eb="9">
      <t>セイケイ</t>
    </rPh>
    <rPh sb="13" eb="16">
      <t>カヨウビ</t>
    </rPh>
    <phoneticPr fontId="2"/>
  </si>
  <si>
    <t>斉藤</t>
    <rPh sb="0" eb="2">
      <t>サイトウ</t>
    </rPh>
    <phoneticPr fontId="2"/>
  </si>
  <si>
    <t>マクロ経済学Ⅱ</t>
    <phoneticPr fontId="2"/>
  </si>
  <si>
    <t>ビジネスプランニング</t>
    <phoneticPr fontId="2"/>
  </si>
  <si>
    <t>黒澤</t>
    <rPh sb="0" eb="2">
      <t>クロサワ</t>
    </rPh>
    <phoneticPr fontId="2"/>
  </si>
  <si>
    <t>事業創造入門</t>
    <rPh sb="0" eb="2">
      <t>ジギョウ</t>
    </rPh>
    <rPh sb="2" eb="4">
      <t>ソウゾウ</t>
    </rPh>
    <rPh sb="4" eb="6">
      <t>ニュウモン</t>
    </rPh>
    <phoneticPr fontId="2"/>
  </si>
  <si>
    <t>特別活動論</t>
    <rPh sb="0" eb="2">
      <t>トクベツ</t>
    </rPh>
    <rPh sb="2" eb="4">
      <t>カツドウ</t>
    </rPh>
    <rPh sb="4" eb="5">
      <t>ロン</t>
    </rPh>
    <phoneticPr fontId="2"/>
  </si>
  <si>
    <t>生徒指導論</t>
    <rPh sb="0" eb="2">
      <t>セイト</t>
    </rPh>
    <rPh sb="2" eb="5">
      <t>シドウロン</t>
    </rPh>
    <phoneticPr fontId="2"/>
  </si>
  <si>
    <t>特別活動指導法改訂第2版</t>
    <rPh sb="0" eb="2">
      <t>トクベツ</t>
    </rPh>
    <rPh sb="2" eb="4">
      <t>カツドウ</t>
    </rPh>
    <rPh sb="4" eb="7">
      <t>シドウホウ</t>
    </rPh>
    <rPh sb="7" eb="9">
      <t>カイテイ</t>
    </rPh>
    <rPh sb="9" eb="10">
      <t>ダイ</t>
    </rPh>
    <rPh sb="11" eb="12">
      <t>ハン</t>
    </rPh>
    <phoneticPr fontId="2"/>
  </si>
  <si>
    <t>日本文教出版</t>
    <rPh sb="0" eb="2">
      <t>ニホン</t>
    </rPh>
    <rPh sb="2" eb="4">
      <t>ブンキョウ</t>
    </rPh>
    <rPh sb="4" eb="6">
      <t>シュッパン</t>
    </rPh>
    <phoneticPr fontId="2"/>
  </si>
  <si>
    <t>生徒指導・進路指導15講</t>
    <rPh sb="0" eb="2">
      <t>セイト</t>
    </rPh>
    <rPh sb="2" eb="4">
      <t>シドウ</t>
    </rPh>
    <rPh sb="5" eb="7">
      <t>シンロ</t>
    </rPh>
    <rPh sb="7" eb="9">
      <t>シドウ</t>
    </rPh>
    <rPh sb="11" eb="12">
      <t>コウ</t>
    </rPh>
    <phoneticPr fontId="2"/>
  </si>
  <si>
    <t>大学図書出版</t>
    <rPh sb="0" eb="2">
      <t>ダイガク</t>
    </rPh>
    <rPh sb="2" eb="4">
      <t>トショ</t>
    </rPh>
    <rPh sb="4" eb="6">
      <t>シュッパン</t>
    </rPh>
    <phoneticPr fontId="2"/>
  </si>
  <si>
    <t>児玉</t>
    <rPh sb="0" eb="2">
      <t>コダマ</t>
    </rPh>
    <phoneticPr fontId="2"/>
  </si>
  <si>
    <t>教育方法Ⅱ</t>
    <rPh sb="0" eb="2">
      <t>キョウイク</t>
    </rPh>
    <rPh sb="2" eb="4">
      <t>ホウホウ</t>
    </rPh>
    <phoneticPr fontId="2"/>
  </si>
  <si>
    <t>教育の方法・技術とＩＣＴ</t>
    <rPh sb="0" eb="2">
      <t>キョウイク</t>
    </rPh>
    <rPh sb="3" eb="5">
      <t>ホウホウ</t>
    </rPh>
    <rPh sb="6" eb="8">
      <t>ギジュツ</t>
    </rPh>
    <phoneticPr fontId="2"/>
  </si>
  <si>
    <t>学文社</t>
    <rPh sb="0" eb="3">
      <t>ガクブンシャ</t>
    </rPh>
    <phoneticPr fontId="2"/>
  </si>
  <si>
    <t>北樹出版</t>
    <rPh sb="0" eb="2">
      <t>ホクジュ</t>
    </rPh>
    <rPh sb="2" eb="4">
      <t>シュッパン</t>
    </rPh>
    <phoneticPr fontId="2"/>
  </si>
  <si>
    <t>教師と学生が知っておくべき教育方法論ＩＣＴ活用</t>
    <rPh sb="0" eb="2">
      <t>キョウシ</t>
    </rPh>
    <rPh sb="3" eb="5">
      <t>ガクセイ</t>
    </rPh>
    <rPh sb="6" eb="7">
      <t>シ</t>
    </rPh>
    <rPh sb="13" eb="15">
      <t>キョウイク</t>
    </rPh>
    <rPh sb="15" eb="18">
      <t>ホウホウロン</t>
    </rPh>
    <rPh sb="21" eb="23">
      <t>カツヨウ</t>
    </rPh>
    <phoneticPr fontId="2"/>
  </si>
  <si>
    <t>資格試験スペイン語上級</t>
    <rPh sb="0" eb="2">
      <t>シカク</t>
    </rPh>
    <rPh sb="2" eb="4">
      <t>シケン</t>
    </rPh>
    <rPh sb="8" eb="9">
      <t>ゴ</t>
    </rPh>
    <rPh sb="9" eb="11">
      <t>ジョウキュウ</t>
    </rPh>
    <phoneticPr fontId="2"/>
  </si>
  <si>
    <t>豊丸</t>
    <rPh sb="0" eb="2">
      <t>トヨマル</t>
    </rPh>
    <phoneticPr fontId="2"/>
  </si>
  <si>
    <t>スペイン語基礎文法</t>
    <rPh sb="4" eb="5">
      <t>ゴ</t>
    </rPh>
    <rPh sb="5" eb="7">
      <t>キソ</t>
    </rPh>
    <rPh sb="7" eb="9">
      <t>ブンポウ</t>
    </rPh>
    <phoneticPr fontId="2"/>
  </si>
  <si>
    <t>白水社</t>
    <rPh sb="0" eb="3">
      <t>ハクスイシャ</t>
    </rPh>
    <phoneticPr fontId="2"/>
  </si>
  <si>
    <t>経済地理Ｂ／経済地理Ⅱ</t>
    <rPh sb="0" eb="2">
      <t>ケイザイ</t>
    </rPh>
    <rPh sb="2" eb="4">
      <t>チリ</t>
    </rPh>
    <rPh sb="6" eb="8">
      <t>ケイザイ</t>
    </rPh>
    <rPh sb="8" eb="10">
      <t>チリ</t>
    </rPh>
    <phoneticPr fontId="2"/>
  </si>
  <si>
    <t>上村</t>
    <rPh sb="0" eb="2">
      <t>ウエムラ</t>
    </rPh>
    <phoneticPr fontId="2"/>
  </si>
  <si>
    <t>日本史概論Ⅱ</t>
    <rPh sb="0" eb="3">
      <t>ニホンシ</t>
    </rPh>
    <rPh sb="3" eb="5">
      <t>ガイロン</t>
    </rPh>
    <phoneticPr fontId="2"/>
  </si>
  <si>
    <t>概論日本歴史</t>
    <rPh sb="0" eb="2">
      <t>ガイロン</t>
    </rPh>
    <rPh sb="2" eb="4">
      <t>ニホン</t>
    </rPh>
    <rPh sb="4" eb="6">
      <t>レキシ</t>
    </rPh>
    <phoneticPr fontId="2"/>
  </si>
  <si>
    <t>吉川弘文館</t>
    <rPh sb="0" eb="2">
      <t>ヨシカワ</t>
    </rPh>
    <rPh sb="2" eb="5">
      <t>コウブンカン</t>
    </rPh>
    <phoneticPr fontId="2"/>
  </si>
  <si>
    <t>伊藤</t>
    <rPh sb="0" eb="2">
      <t>イトウ</t>
    </rPh>
    <phoneticPr fontId="2"/>
  </si>
  <si>
    <t>ラテン・アメリカ政治論Ｂ／ラテン・アメリカ政治論Ⅱ</t>
    <rPh sb="8" eb="11">
      <t>セイジロン</t>
    </rPh>
    <rPh sb="21" eb="24">
      <t>セイジロン</t>
    </rPh>
    <phoneticPr fontId="2"/>
  </si>
  <si>
    <t>宮地</t>
    <rPh sb="0" eb="2">
      <t>ミヤチ</t>
    </rPh>
    <phoneticPr fontId="2"/>
  </si>
  <si>
    <t>世界のなかのラテンアメリカ政治</t>
    <rPh sb="0" eb="2">
      <t>セカイ</t>
    </rPh>
    <rPh sb="13" eb="15">
      <t>セイジ</t>
    </rPh>
    <phoneticPr fontId="2"/>
  </si>
  <si>
    <t>東外大出版会</t>
    <rPh sb="0" eb="3">
      <t>トウガイダイ</t>
    </rPh>
    <rPh sb="3" eb="6">
      <t>シュッパンカイ</t>
    </rPh>
    <phoneticPr fontId="2"/>
  </si>
  <si>
    <t>中国経済論Ｂ/中国経済論Ⅱ</t>
    <rPh sb="0" eb="2">
      <t>チュウゴク</t>
    </rPh>
    <rPh sb="2" eb="5">
      <t>ケイザイロン</t>
    </rPh>
    <rPh sb="7" eb="9">
      <t>チュウゴク</t>
    </rPh>
    <rPh sb="9" eb="12">
      <t>ケイザイロン</t>
    </rPh>
    <phoneticPr fontId="2"/>
  </si>
  <si>
    <t>諸田</t>
    <rPh sb="0" eb="2">
      <t>モロタ</t>
    </rPh>
    <phoneticPr fontId="2"/>
  </si>
  <si>
    <t>経済学特講（アジア経済史）／▲経済学特講（アジア経済史Ａ）</t>
    <rPh sb="2" eb="3">
      <t>ガク</t>
    </rPh>
    <rPh sb="9" eb="12">
      <t>ケイザイシ</t>
    </rPh>
    <rPh sb="15" eb="18">
      <t>ケイザイガク</t>
    </rPh>
    <rPh sb="18" eb="20">
      <t>トッコウ</t>
    </rPh>
    <rPh sb="24" eb="27">
      <t>ケイザイシ</t>
    </rPh>
    <phoneticPr fontId="2"/>
  </si>
  <si>
    <t>東アジア経済史</t>
    <rPh sb="0" eb="1">
      <t>ヒガシ</t>
    </rPh>
    <rPh sb="4" eb="7">
      <t>ケイザイシ</t>
    </rPh>
    <phoneticPr fontId="2"/>
  </si>
  <si>
    <t>中国研究</t>
    <rPh sb="0" eb="2">
      <t>チュウゴク</t>
    </rPh>
    <rPh sb="2" eb="4">
      <t>ケンキュウ</t>
    </rPh>
    <phoneticPr fontId="2"/>
  </si>
  <si>
    <t>晃洋書房</t>
    <rPh sb="0" eb="2">
      <t>コウヨウ</t>
    </rPh>
    <rPh sb="2" eb="4">
      <t>ショボウ</t>
    </rPh>
    <phoneticPr fontId="2"/>
  </si>
  <si>
    <t>初級フランス語会話演習Ⅱ／フランス語会話演習Ⅱ</t>
    <rPh sb="0" eb="2">
      <t>ショキュウ</t>
    </rPh>
    <rPh sb="6" eb="7">
      <t>ゴ</t>
    </rPh>
    <rPh sb="7" eb="9">
      <t>カイワ</t>
    </rPh>
    <rPh sb="9" eb="11">
      <t>エンシュウ</t>
    </rPh>
    <rPh sb="17" eb="18">
      <t>ゴ</t>
    </rPh>
    <rPh sb="18" eb="20">
      <t>カイワ</t>
    </rPh>
    <rPh sb="20" eb="22">
      <t>エンシュウ</t>
    </rPh>
    <phoneticPr fontId="2"/>
  </si>
  <si>
    <t>ＰＡＳＣＡＬ　ＡＵ　ＪＡＰＯＮ</t>
    <phoneticPr fontId="2"/>
  </si>
  <si>
    <t>相続税法／税法Ⅲ（相続税）</t>
    <rPh sb="0" eb="3">
      <t>ソウゾクゼイ</t>
    </rPh>
    <rPh sb="3" eb="4">
      <t>ホウ</t>
    </rPh>
    <rPh sb="5" eb="7">
      <t>ゼイホウ</t>
    </rPh>
    <rPh sb="9" eb="12">
      <t>ソウゾクゼイ</t>
    </rPh>
    <phoneticPr fontId="2"/>
  </si>
  <si>
    <t>入門メディア社会学</t>
    <rPh sb="0" eb="2">
      <t>ニュウモン</t>
    </rPh>
    <rPh sb="6" eb="9">
      <t>シャカイガク</t>
    </rPh>
    <phoneticPr fontId="2"/>
  </si>
  <si>
    <t>基礎ゼミ　メディア・スタディ－ズ</t>
    <rPh sb="0" eb="2">
      <t>キソ</t>
    </rPh>
    <phoneticPr fontId="2"/>
  </si>
  <si>
    <t>世界思想社</t>
    <rPh sb="0" eb="5">
      <t>セカイシソウシャ</t>
    </rPh>
    <phoneticPr fontId="2"/>
  </si>
  <si>
    <t>国際政治史Ｂ</t>
    <rPh sb="0" eb="2">
      <t>コクサイ</t>
    </rPh>
    <rPh sb="2" eb="5">
      <t>セイジシ</t>
    </rPh>
    <phoneticPr fontId="2"/>
  </si>
  <si>
    <t>丹羽</t>
    <rPh sb="0" eb="2">
      <t>ニワ</t>
    </rPh>
    <phoneticPr fontId="2"/>
  </si>
  <si>
    <t>日本外交史</t>
    <rPh sb="0" eb="2">
      <t>ニホン</t>
    </rPh>
    <rPh sb="2" eb="5">
      <t>ガイコウシ</t>
    </rPh>
    <phoneticPr fontId="2"/>
  </si>
  <si>
    <t>統計学／統計デ－タの読み方</t>
    <rPh sb="0" eb="3">
      <t>トウケイガク</t>
    </rPh>
    <rPh sb="4" eb="6">
      <t>トウケイ</t>
    </rPh>
    <rPh sb="10" eb="11">
      <t>ヨ</t>
    </rPh>
    <rPh sb="12" eb="13">
      <t>カタ</t>
    </rPh>
    <phoneticPr fontId="2"/>
  </si>
  <si>
    <t>佐野</t>
    <rPh sb="0" eb="2">
      <t>サノ</t>
    </rPh>
    <phoneticPr fontId="2"/>
  </si>
  <si>
    <t>入門エコノミックスＢ/Ⅱ</t>
    <phoneticPr fontId="2"/>
  </si>
  <si>
    <t>秋山</t>
    <rPh sb="0" eb="2">
      <t>アキヤマ</t>
    </rPh>
    <phoneticPr fontId="2"/>
  </si>
  <si>
    <t>文章表現のワ－クブック</t>
    <rPh sb="0" eb="2">
      <t>ブンショウ</t>
    </rPh>
    <rPh sb="2" eb="4">
      <t>ヒョウゲン</t>
    </rPh>
    <phoneticPr fontId="2"/>
  </si>
  <si>
    <t>スタ－トライン中国語　Ⅰ</t>
    <rPh sb="7" eb="10">
      <t>チュウゴクゴ</t>
    </rPh>
    <phoneticPr fontId="2"/>
  </si>
  <si>
    <t>駿河台出版</t>
    <rPh sb="0" eb="3">
      <t>スルガダイ</t>
    </rPh>
    <rPh sb="3" eb="5">
      <t>シュッパン</t>
    </rPh>
    <phoneticPr fontId="2"/>
  </si>
  <si>
    <t>スタ－トライン中国語　Ⅱ</t>
    <rPh sb="7" eb="10">
      <t>チュウゴクゴ</t>
    </rPh>
    <phoneticPr fontId="2"/>
  </si>
  <si>
    <t>長尾</t>
    <rPh sb="0" eb="2">
      <t>ナガオ</t>
    </rPh>
    <phoneticPr fontId="2"/>
  </si>
  <si>
    <t>1からの流通システム論</t>
    <rPh sb="4" eb="6">
      <t>リュウツウ</t>
    </rPh>
    <rPh sb="10" eb="11">
      <t>ロン</t>
    </rPh>
    <phoneticPr fontId="2"/>
  </si>
  <si>
    <t>碩学舎</t>
    <rPh sb="0" eb="3">
      <t>セキガクシャ</t>
    </rPh>
    <phoneticPr fontId="2"/>
  </si>
  <si>
    <t>中嶋</t>
    <rPh sb="0" eb="2">
      <t>ナカジマ</t>
    </rPh>
    <phoneticPr fontId="2"/>
  </si>
  <si>
    <t>流通論／流通とマ－ケティング</t>
    <rPh sb="0" eb="3">
      <t>リュウツウロン</t>
    </rPh>
    <rPh sb="4" eb="6">
      <t>リュウツウ</t>
    </rPh>
    <phoneticPr fontId="2"/>
  </si>
  <si>
    <t>AI・デ－タサイエンスの基礎</t>
    <rPh sb="12" eb="14">
      <t>キソ</t>
    </rPh>
    <phoneticPr fontId="2"/>
  </si>
  <si>
    <t>デ－タサイエンスリテラシ－</t>
    <phoneticPr fontId="2"/>
  </si>
  <si>
    <t>Ｅ系列</t>
    <rPh sb="1" eb="3">
      <t>ケイレツ</t>
    </rPh>
    <phoneticPr fontId="2"/>
  </si>
  <si>
    <t>ＩＴ戦略論</t>
    <rPh sb="2" eb="5">
      <t>センリャクロン</t>
    </rPh>
    <phoneticPr fontId="2"/>
  </si>
  <si>
    <t>ゲ－ムの理論　Ⅱ</t>
    <rPh sb="4" eb="6">
      <t>リロン</t>
    </rPh>
    <phoneticPr fontId="2"/>
  </si>
  <si>
    <t>我妻</t>
    <rPh sb="0" eb="2">
      <t>アガツマ</t>
    </rPh>
    <phoneticPr fontId="2"/>
  </si>
  <si>
    <t>経済学のためのゲ－ム理論入門</t>
    <rPh sb="0" eb="3">
      <t>ケイザイガク</t>
    </rPh>
    <rPh sb="10" eb="12">
      <t>リロン</t>
    </rPh>
    <rPh sb="12" eb="14">
      <t>ニュウモン</t>
    </rPh>
    <phoneticPr fontId="2"/>
  </si>
  <si>
    <t>産業組織論Ｂ</t>
    <rPh sb="0" eb="2">
      <t>サンギョウ</t>
    </rPh>
    <rPh sb="2" eb="5">
      <t>ソシキロン</t>
    </rPh>
    <phoneticPr fontId="2"/>
  </si>
  <si>
    <t>経済数学入門－初歩から一歩ずつ-</t>
    <rPh sb="0" eb="2">
      <t>ケイザイ</t>
    </rPh>
    <rPh sb="2" eb="4">
      <t>スウガク</t>
    </rPh>
    <rPh sb="4" eb="6">
      <t>ニュウモン</t>
    </rPh>
    <rPh sb="7" eb="9">
      <t>ショホ</t>
    </rPh>
    <rPh sb="11" eb="13">
      <t>イッポ</t>
    </rPh>
    <phoneticPr fontId="2"/>
  </si>
  <si>
    <t>財政学Ｂ</t>
    <rPh sb="0" eb="3">
      <t>ザイセイガク</t>
    </rPh>
    <phoneticPr fontId="2"/>
  </si>
  <si>
    <t>宮下</t>
    <rPh sb="0" eb="2">
      <t>ミヤシタ</t>
    </rPh>
    <phoneticPr fontId="2"/>
  </si>
  <si>
    <t>入門財政学　第2版</t>
    <rPh sb="0" eb="2">
      <t>ニュウモン</t>
    </rPh>
    <rPh sb="2" eb="5">
      <t>ザイセイガク</t>
    </rPh>
    <rPh sb="6" eb="7">
      <t>ダイ</t>
    </rPh>
    <rPh sb="8" eb="9">
      <t>ハン</t>
    </rPh>
    <phoneticPr fontId="2"/>
  </si>
  <si>
    <t>地域危機管理論</t>
    <rPh sb="0" eb="2">
      <t>チイキ</t>
    </rPh>
    <rPh sb="2" eb="4">
      <t>キキ</t>
    </rPh>
    <rPh sb="4" eb="6">
      <t>カンリ</t>
    </rPh>
    <rPh sb="6" eb="7">
      <t>ロン</t>
    </rPh>
    <phoneticPr fontId="2"/>
  </si>
  <si>
    <t>Basic Business English A Ⅱ（Ｅ-1）</t>
    <phoneticPr fontId="2"/>
  </si>
  <si>
    <t>Basic Business English A Ⅱ（Ｅ-2）</t>
    <phoneticPr fontId="2"/>
  </si>
  <si>
    <t>クイズで攻略！ＴＯＥＩＣテストボキャブラリ－</t>
    <rPh sb="4" eb="6">
      <t>コウリャク</t>
    </rPh>
    <phoneticPr fontId="2"/>
  </si>
  <si>
    <t>南雲堂</t>
    <rPh sb="0" eb="3">
      <t>ナンウンドウ</t>
    </rPh>
    <phoneticPr fontId="2"/>
  </si>
  <si>
    <t>前期販売済</t>
    <rPh sb="0" eb="2">
      <t>ゼンキ</t>
    </rPh>
    <rPh sb="2" eb="4">
      <t>ハンバイ</t>
    </rPh>
    <rPh sb="4" eb="5">
      <t>ズミ</t>
    </rPh>
    <phoneticPr fontId="2"/>
  </si>
  <si>
    <t>未購入者注文</t>
    <rPh sb="0" eb="1">
      <t>ミ</t>
    </rPh>
    <rPh sb="1" eb="3">
      <t>コウニュウ</t>
    </rPh>
    <rPh sb="3" eb="4">
      <t>シャ</t>
    </rPh>
    <rPh sb="4" eb="6">
      <t>チュウモン</t>
    </rPh>
    <phoneticPr fontId="2"/>
  </si>
  <si>
    <t>Ｗｒｉｔｉｎｇ　Ｓｋｉｌｌｓ　ｆｏｒ　Ｒｅａｄｅｒｓ</t>
    <phoneticPr fontId="2"/>
  </si>
  <si>
    <t>４年ゼミ</t>
    <rPh sb="1" eb="2">
      <t>ネン</t>
    </rPh>
    <phoneticPr fontId="2"/>
  </si>
  <si>
    <t>３年ゼミ</t>
    <rPh sb="1" eb="2">
      <t>ネン</t>
    </rPh>
    <phoneticPr fontId="2"/>
  </si>
  <si>
    <t>竹澤</t>
    <rPh sb="0" eb="2">
      <t>タケサワ</t>
    </rPh>
    <phoneticPr fontId="2"/>
  </si>
  <si>
    <t>１からの消費者行動</t>
    <rPh sb="4" eb="7">
      <t>ショウヒシャ</t>
    </rPh>
    <rPh sb="7" eb="9">
      <t>コウドウ</t>
    </rPh>
    <phoneticPr fontId="2"/>
  </si>
  <si>
    <t>朝鮮半島研究</t>
    <rPh sb="0" eb="1">
      <t>チョウセン</t>
    </rPh>
    <rPh sb="1" eb="3">
      <t>ハントウ</t>
    </rPh>
    <rPh sb="3" eb="5">
      <t>ケンキュウ</t>
    </rPh>
    <phoneticPr fontId="2"/>
  </si>
  <si>
    <t>荒木</t>
    <rPh sb="0" eb="1">
      <t>アラキ</t>
    </rPh>
    <phoneticPr fontId="2"/>
  </si>
  <si>
    <t>参考書</t>
    <rPh sb="0" eb="2">
      <t>サンコウショ</t>
    </rPh>
    <phoneticPr fontId="2"/>
  </si>
  <si>
    <t>なぜ北朝鮮は崩壊しなかったのか</t>
    <rPh sb="1" eb="4">
      <t>キタチョウセン</t>
    </rPh>
    <rPh sb="5" eb="7">
      <t>ホウカイ</t>
    </rPh>
    <phoneticPr fontId="2"/>
  </si>
  <si>
    <t>光人社</t>
    <rPh sb="0" eb="2">
      <t>コウジンシャ</t>
    </rPh>
    <phoneticPr fontId="2"/>
  </si>
  <si>
    <t>シン・日本経済入門</t>
    <rPh sb="3" eb="5">
      <t>ニホン</t>
    </rPh>
    <rPh sb="5" eb="7">
      <t>ケイザイ</t>
    </rPh>
    <rPh sb="7" eb="9">
      <t>ニュウモン</t>
    </rPh>
    <phoneticPr fontId="2"/>
  </si>
  <si>
    <t>日経ＢＰ</t>
    <rPh sb="0" eb="2">
      <t>ニッケイ</t>
    </rPh>
    <phoneticPr fontId="2"/>
  </si>
  <si>
    <t>岡本</t>
    <rPh sb="0" eb="2">
      <t>オカモト</t>
    </rPh>
    <phoneticPr fontId="2"/>
  </si>
  <si>
    <t>改訂版　美術検定１･２･３級公式テキスト</t>
    <rPh sb="0" eb="3">
      <t>カイテイバン</t>
    </rPh>
    <rPh sb="4" eb="6">
      <t>ビジュツ</t>
    </rPh>
    <rPh sb="6" eb="8">
      <t>ケンテイ</t>
    </rPh>
    <rPh sb="13" eb="14">
      <t>キュウ</t>
    </rPh>
    <rPh sb="14" eb="16">
      <t>コウシキ</t>
    </rPh>
    <phoneticPr fontId="2"/>
  </si>
  <si>
    <t>美術出版</t>
    <rPh sb="0" eb="2">
      <t>ビジュツ</t>
    </rPh>
    <rPh sb="2" eb="4">
      <t>シュッパン</t>
    </rPh>
    <phoneticPr fontId="2"/>
  </si>
  <si>
    <t>化学（化学の基礎）</t>
    <rPh sb="0" eb="2">
      <t>カガク</t>
    </rPh>
    <rPh sb="3" eb="5">
      <t>カガク</t>
    </rPh>
    <rPh sb="6" eb="8">
      <t>キソ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</si>
  <si>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</si>
  <si>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</si>
  <si>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</si>
  <si>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</si>
  <si>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新国際物流論</t>
    <rPh sb="0" eb="3">
      <t>シンコクサイ</t>
    </rPh>
    <rPh sb="3" eb="5">
      <t>ブツリュウ</t>
    </rPh>
    <rPh sb="5" eb="6">
      <t>ロン</t>
    </rPh>
    <phoneticPr fontId="2"/>
  </si>
  <si>
    <t>村井</t>
    <rPh sb="0" eb="2">
      <t>ムライ</t>
    </rPh>
    <phoneticPr fontId="2"/>
  </si>
  <si>
    <t>２年ゼミ</t>
    <rPh sb="1" eb="2">
      <t>ネン</t>
    </rPh>
    <phoneticPr fontId="2"/>
  </si>
  <si>
    <t>高橋（智）</t>
    <rPh sb="0" eb="2">
      <t>タカハシ</t>
    </rPh>
    <rPh sb="3" eb="4">
      <t>トモ</t>
    </rPh>
    <phoneticPr fontId="2"/>
  </si>
  <si>
    <t>経済主体の日本金融論</t>
    <rPh sb="0" eb="2">
      <t>ケイザイ</t>
    </rPh>
    <rPh sb="2" eb="4">
      <t>シュタイ</t>
    </rPh>
    <rPh sb="5" eb="7">
      <t>ニホン</t>
    </rPh>
    <rPh sb="7" eb="10">
      <t>キンユウロン</t>
    </rPh>
    <phoneticPr fontId="2"/>
  </si>
  <si>
    <t>国際書院</t>
    <rPh sb="0" eb="2">
      <t>コクサイ</t>
    </rPh>
    <rPh sb="2" eb="4">
      <t>ショイン</t>
    </rPh>
    <phoneticPr fontId="2"/>
  </si>
  <si>
    <t>金融論Ｂ</t>
    <rPh sb="0" eb="3">
      <t>キンユウロン</t>
    </rPh>
    <phoneticPr fontId="2"/>
  </si>
  <si>
    <t>アラン</t>
    <phoneticPr fontId="2"/>
  </si>
  <si>
    <t>Ｔｏｕｃｈｓｔｏｎｅ　3　ＢｏｏｋＡ</t>
    <phoneticPr fontId="2"/>
  </si>
  <si>
    <t>Ｔｏｕｃｈｓｔｏｎｅ　4　ＢｏｏｋＡ</t>
  </si>
  <si>
    <t>Ｆｉｎａｌ　Ｄｒａｆｔ　1</t>
    <phoneticPr fontId="2"/>
  </si>
  <si>
    <t>Ｆｉｎａｌ　Ｄｒａｆｔ　2</t>
  </si>
  <si>
    <t xml:space="preserve">オオヤマ </t>
    <phoneticPr fontId="2"/>
  </si>
  <si>
    <t>オオヤマ</t>
    <phoneticPr fontId="2"/>
  </si>
  <si>
    <t>憲法　第8版</t>
    <rPh sb="0" eb="2">
      <t>ケンポウ</t>
    </rPh>
    <rPh sb="3" eb="4">
      <t>ダイ</t>
    </rPh>
    <rPh sb="5" eb="6">
      <t>ハン</t>
    </rPh>
    <phoneticPr fontId="2"/>
  </si>
  <si>
    <t>会社法2版(宮島）</t>
    <rPh sb="0" eb="3">
      <t>カイシャホウ</t>
    </rPh>
    <rPh sb="4" eb="5">
      <t>ハン</t>
    </rPh>
    <rPh sb="6" eb="8">
      <t>ミヤジマ</t>
    </rPh>
    <phoneticPr fontId="2"/>
  </si>
  <si>
    <t>1年商学部</t>
    <rPh sb="1" eb="2">
      <t>ネン</t>
    </rPh>
    <rPh sb="2" eb="5">
      <t>ショウガクブ</t>
    </rPh>
    <phoneticPr fontId="2"/>
  </si>
  <si>
    <t>1年政経学部</t>
    <rPh sb="1" eb="2">
      <t>ネン</t>
    </rPh>
    <rPh sb="2" eb="4">
      <t>セイケイ</t>
    </rPh>
    <rPh sb="4" eb="6">
      <t>ガクブ</t>
    </rPh>
    <phoneticPr fontId="2"/>
  </si>
  <si>
    <t>2年商学部</t>
    <rPh sb="1" eb="2">
      <t>ネン</t>
    </rPh>
    <rPh sb="2" eb="5">
      <t>ショウガクブ</t>
    </rPh>
    <phoneticPr fontId="2"/>
  </si>
  <si>
    <t>2年政経学部</t>
    <rPh sb="1" eb="2">
      <t>ネン</t>
    </rPh>
    <rPh sb="2" eb="4">
      <t>セイケイ</t>
    </rPh>
    <rPh sb="4" eb="6">
      <t>ガクブ</t>
    </rPh>
    <phoneticPr fontId="2"/>
  </si>
  <si>
    <t>商学部再履</t>
    <rPh sb="0" eb="3">
      <t>ショウガクブ</t>
    </rPh>
    <rPh sb="3" eb="5">
      <t>サイリ</t>
    </rPh>
    <phoneticPr fontId="2"/>
  </si>
  <si>
    <t>政経学部再履</t>
    <rPh sb="0" eb="2">
      <t>セイケイ</t>
    </rPh>
    <rPh sb="2" eb="4">
      <t>ガクブ</t>
    </rPh>
    <rPh sb="4" eb="6">
      <t>サイリ</t>
    </rPh>
    <phoneticPr fontId="2"/>
  </si>
  <si>
    <t>社会保障論Ｂ/社会保障論Ⅱ</t>
    <rPh sb="0" eb="2">
      <t>シャカイ</t>
    </rPh>
    <rPh sb="2" eb="4">
      <t>ホショウ</t>
    </rPh>
    <rPh sb="4" eb="5">
      <t>ロン</t>
    </rPh>
    <rPh sb="7" eb="9">
      <t>シャカイ</t>
    </rPh>
    <rPh sb="9" eb="11">
      <t>ホショウ</t>
    </rPh>
    <rPh sb="11" eb="12">
      <t>ロン</t>
    </rPh>
    <phoneticPr fontId="2"/>
  </si>
  <si>
    <t>原理で学ぶ社会保障論</t>
    <rPh sb="0" eb="2">
      <t>ゲンリ</t>
    </rPh>
    <rPh sb="3" eb="4">
      <t>マナ</t>
    </rPh>
    <rPh sb="5" eb="7">
      <t>シャカイ</t>
    </rPh>
    <rPh sb="7" eb="9">
      <t>ホショウ</t>
    </rPh>
    <rPh sb="9" eb="10">
      <t>ロン</t>
    </rPh>
    <phoneticPr fontId="2"/>
  </si>
  <si>
    <t>岡嶋・清松</t>
    <rPh sb="3" eb="4">
      <t>キヨ</t>
    </rPh>
    <rPh sb="4" eb="5">
      <t>マツ</t>
    </rPh>
    <phoneticPr fontId="2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</si>
  <si>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教科書</t>
    </r>
    <r>
      <rPr>
        <sz val="11"/>
        <color theme="1"/>
        <rFont val="ＭＳ Ｐゴシック"/>
        <family val="2"/>
        <scheme val="minor"/>
      </rPr>
      <t>日商２級商業簿記</t>
    </r>
    <rPh sb="4" eb="5">
      <t>ホ</t>
    </rPh>
    <rPh sb="10" eb="12">
      <t>ボキ</t>
    </rPh>
    <rPh sb="13" eb="16">
      <t>キョウカショ</t>
    </rPh>
    <rPh sb="16" eb="18">
      <t>ニッショウ</t>
    </rPh>
    <rPh sb="19" eb="20">
      <t>キュウ</t>
    </rPh>
    <rPh sb="20" eb="22">
      <t>ショウギョウ</t>
    </rPh>
    <rPh sb="22" eb="24">
      <t>ボキ</t>
    </rPh>
    <phoneticPr fontId="2"/>
  </si>
  <si>
    <t>今釜</t>
    <rPh sb="0" eb="2">
      <t>イマガマ</t>
    </rPh>
    <phoneticPr fontId="2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</si>
  <si>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教科書</t>
    </r>
    <r>
      <rPr>
        <sz val="11"/>
        <color theme="1"/>
        <rFont val="ＭＳ Ｐゴシック"/>
        <family val="2"/>
        <scheme val="minor"/>
      </rPr>
      <t>日商2級商業簿記</t>
    </r>
    <rPh sb="4" eb="5">
      <t>ホ</t>
    </rPh>
    <rPh sb="10" eb="12">
      <t>ボキ</t>
    </rPh>
    <rPh sb="13" eb="18">
      <t>キョウカショニッショウ</t>
    </rPh>
    <rPh sb="19" eb="20">
      <t>キュウ</t>
    </rPh>
    <rPh sb="20" eb="22">
      <t>ショウギョウ</t>
    </rPh>
    <rPh sb="22" eb="24">
      <t>ボキ</t>
    </rPh>
    <phoneticPr fontId="2"/>
  </si>
  <si>
    <r>
      <t>みんなが欲しかった！簿記の</t>
    </r>
    <r>
      <rPr>
        <sz val="11"/>
        <color rgb="FF00B05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scheme val="minor"/>
      </rPr>
      <t>日商2級商業簿記</t>
    </r>
    <rPh sb="4" eb="5">
      <t>ホ</t>
    </rPh>
    <rPh sb="10" eb="12">
      <t>ボキ</t>
    </rPh>
    <rPh sb="13" eb="16">
      <t>モンダイシュウ</t>
    </rPh>
    <rPh sb="16" eb="18">
      <t>ニッショウ</t>
    </rPh>
    <rPh sb="19" eb="20">
      <t>キュウ</t>
    </rPh>
    <rPh sb="20" eb="22">
      <t>ショウギョウ</t>
    </rPh>
    <rPh sb="22" eb="24">
      <t>ボキ</t>
    </rPh>
    <phoneticPr fontId="2"/>
  </si>
  <si>
    <r>
      <t>みんなが欲しかった！簿記の</t>
    </r>
    <r>
      <rPr>
        <sz val="11"/>
        <color rgb="FF00B05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scheme val="minor"/>
      </rPr>
      <t>日商2級商業簿記</t>
    </r>
    <rPh sb="4" eb="5">
      <t>ホ</t>
    </rPh>
    <rPh sb="10" eb="12">
      <t>ボキ</t>
    </rPh>
    <rPh sb="13" eb="18">
      <t>モンダイシュウニッショウ</t>
    </rPh>
    <rPh sb="19" eb="20">
      <t>キュウ</t>
    </rPh>
    <rPh sb="20" eb="22">
      <t>ショウギョウ</t>
    </rPh>
    <rPh sb="22" eb="24">
      <t>ボキ</t>
    </rPh>
    <phoneticPr fontId="2"/>
  </si>
  <si>
    <t>民法入門 2版</t>
    <rPh sb="0" eb="2">
      <t>ミンポウ</t>
    </rPh>
    <rPh sb="2" eb="4">
      <t>ニュウモン</t>
    </rPh>
    <rPh sb="6" eb="7">
      <t>ハン</t>
    </rPh>
    <phoneticPr fontId="2"/>
  </si>
  <si>
    <t>改訂版たのしく学べる最新教育心理学　改訂版</t>
    <rPh sb="0" eb="3">
      <t>カイテイバン</t>
    </rPh>
    <rPh sb="7" eb="8">
      <t>マナ</t>
    </rPh>
    <rPh sb="10" eb="17">
      <t>サイシンキョウイクシンリガク</t>
    </rPh>
    <rPh sb="18" eb="21">
      <t>カイテイバン</t>
    </rPh>
    <phoneticPr fontId="2"/>
  </si>
  <si>
    <t>改訂版　楽しく学べる最新発達心理学</t>
    <rPh sb="0" eb="3">
      <t>カイテイバン</t>
    </rPh>
    <rPh sb="4" eb="5">
      <t>タノ</t>
    </rPh>
    <rPh sb="7" eb="8">
      <t>マナ</t>
    </rPh>
    <rPh sb="10" eb="12">
      <t>サイシン</t>
    </rPh>
    <rPh sb="12" eb="14">
      <t>ハッタツ</t>
    </rPh>
    <rPh sb="14" eb="17">
      <t>シンリガク</t>
    </rPh>
    <phoneticPr fontId="2"/>
  </si>
  <si>
    <t>リテ－ルマ－ケティング入門</t>
    <rPh sb="11" eb="13">
      <t>ニュウモン</t>
    </rPh>
    <phoneticPr fontId="2"/>
  </si>
  <si>
    <t>マ－ケティング論の基礎</t>
    <rPh sb="7" eb="8">
      <t>ロン</t>
    </rPh>
    <rPh sb="9" eb="11">
      <t>キソ</t>
    </rPh>
    <phoneticPr fontId="2"/>
  </si>
  <si>
    <t>同文舘</t>
    <rPh sb="0" eb="1">
      <t>ドウ</t>
    </rPh>
    <rPh sb="1" eb="3">
      <t>ブンカン</t>
    </rPh>
    <phoneticPr fontId="2"/>
  </si>
  <si>
    <t>マ－ケティングＢ</t>
    <phoneticPr fontId="2"/>
  </si>
  <si>
    <t>田嶋</t>
    <rPh sb="0" eb="2">
      <t>タジマ</t>
    </rPh>
    <phoneticPr fontId="2"/>
  </si>
  <si>
    <t>ケ－スで学ぶ憲法ナビ　第2版</t>
    <rPh sb="4" eb="5">
      <t>マナ</t>
    </rPh>
    <rPh sb="6" eb="8">
      <t>ケンポウ</t>
    </rPh>
    <rPh sb="11" eb="12">
      <t>ダイ</t>
    </rPh>
    <rPh sb="13" eb="14">
      <t>ハン</t>
    </rPh>
    <phoneticPr fontId="2"/>
  </si>
  <si>
    <t>みらい</t>
    <phoneticPr fontId="2"/>
  </si>
  <si>
    <t>レポ－トの書き方/論文の書き方</t>
    <rPh sb="5" eb="6">
      <t>カ</t>
    </rPh>
    <rPh sb="7" eb="8">
      <t>カタ</t>
    </rPh>
    <rPh sb="9" eb="11">
      <t>ロンブン</t>
    </rPh>
    <rPh sb="12" eb="13">
      <t>カ</t>
    </rPh>
    <rPh sb="14" eb="15">
      <t>カタ</t>
    </rPh>
    <phoneticPr fontId="2"/>
  </si>
  <si>
    <t>基本刑法　1総論 第3版</t>
    <rPh sb="0" eb="2">
      <t>キホン</t>
    </rPh>
    <rPh sb="2" eb="4">
      <t>ケイホウ</t>
    </rPh>
    <rPh sb="6" eb="8">
      <t>ソウロン</t>
    </rPh>
    <rPh sb="9" eb="10">
      <t>ダイ</t>
    </rPh>
    <rPh sb="11" eb="12">
      <t>ハン</t>
    </rPh>
    <phoneticPr fontId="2"/>
  </si>
  <si>
    <t>小川</t>
    <rPh sb="0" eb="2">
      <t>オガワ</t>
    </rPh>
    <phoneticPr fontId="2"/>
  </si>
  <si>
    <t>新プリメ－ル民法5家族法</t>
    <rPh sb="0" eb="1">
      <t>シン</t>
    </rPh>
    <rPh sb="6" eb="8">
      <t>ミンポウ</t>
    </rPh>
    <rPh sb="9" eb="12">
      <t>カゾクホウ</t>
    </rPh>
    <phoneticPr fontId="2"/>
  </si>
  <si>
    <r>
      <t>ご確認ください。</t>
    </r>
    <r>
      <rPr>
        <sz val="18"/>
        <color rgb="FFFF0000"/>
        <rFont val="ＭＳ Ｐゴシック"/>
        <family val="3"/>
        <charset val="128"/>
      </rPr>
      <t>（追加の教科書もありますので、常に最新版をご覧下さい。）</t>
    </r>
    <phoneticPr fontId="31"/>
  </si>
  <si>
    <t>また、前期と同じ教科書もこちらに含まれておりますので、ご注意下さい。</t>
    <rPh sb="3" eb="5">
      <t>ゼンキ</t>
    </rPh>
    <rPh sb="6" eb="7">
      <t>オナ</t>
    </rPh>
    <rPh sb="8" eb="11">
      <t>キョウカショ</t>
    </rPh>
    <rPh sb="16" eb="17">
      <t>フク</t>
    </rPh>
    <rPh sb="28" eb="30">
      <t>チュウイ</t>
    </rPh>
    <rPh sb="30" eb="31">
      <t>クダ</t>
    </rPh>
    <phoneticPr fontId="31"/>
  </si>
  <si>
    <r>
      <rPr>
        <b/>
        <sz val="12"/>
        <color rgb="FFFF0000"/>
        <rFont val="ＭＳ Ｐゴシック"/>
        <family val="3"/>
        <charset val="128"/>
      </rPr>
      <t>※</t>
    </r>
    <r>
      <rPr>
        <b/>
        <sz val="12"/>
        <rFont val="ＭＳ Ｐゴシック"/>
        <family val="3"/>
        <charset val="128"/>
      </rPr>
      <t>図書カードご使用の際は、割引が無くなりますので、ご了承ください。</t>
    </r>
    <rPh sb="1" eb="3">
      <t>トショ</t>
    </rPh>
    <rPh sb="7" eb="9">
      <t>シヨウ</t>
    </rPh>
    <rPh sb="10" eb="11">
      <t>サイ</t>
    </rPh>
    <rPh sb="13" eb="15">
      <t>ワリビキ</t>
    </rPh>
    <rPh sb="16" eb="17">
      <t>ナ</t>
    </rPh>
    <rPh sb="26" eb="28">
      <t>リョウショウ</t>
    </rPh>
    <phoneticPr fontId="2"/>
  </si>
  <si>
    <t>1年英語②Ⅰ</t>
    <phoneticPr fontId="2"/>
  </si>
  <si>
    <t>2年英語①Ⅱ</t>
    <rPh sb="1" eb="2">
      <t>ネン</t>
    </rPh>
    <rPh sb="2" eb="4">
      <t>エイゴ</t>
    </rPh>
    <phoneticPr fontId="2"/>
  </si>
  <si>
    <t>2年英語②Ⅱ</t>
    <phoneticPr fontId="2"/>
  </si>
  <si>
    <t>ドイツ語入門プラクテッシュ〈プラス〉</t>
    <rPh sb="3" eb="4">
      <t>ゴ</t>
    </rPh>
    <rPh sb="4" eb="6">
      <t>ニュウモン</t>
    </rPh>
    <phoneticPr fontId="2"/>
  </si>
  <si>
    <t>不法行為法　第6版</t>
    <rPh sb="0" eb="2">
      <t>フホウ</t>
    </rPh>
    <rPh sb="2" eb="4">
      <t>コウイ</t>
    </rPh>
    <rPh sb="4" eb="5">
      <t>ホウ</t>
    </rPh>
    <rPh sb="6" eb="7">
      <t>ダイ</t>
    </rPh>
    <rPh sb="8" eb="9">
      <t>ハン</t>
    </rPh>
    <phoneticPr fontId="2"/>
  </si>
  <si>
    <t>民法判例百選　1　総則・物権　第9版</t>
    <rPh sb="0" eb="2">
      <t>ミンポウ</t>
    </rPh>
    <rPh sb="2" eb="4">
      <t>ハンレイ</t>
    </rPh>
    <rPh sb="4" eb="6">
      <t>ヒャクセン</t>
    </rPh>
    <rPh sb="9" eb="11">
      <t>ソウソク</t>
    </rPh>
    <rPh sb="12" eb="14">
      <t>ブッケン</t>
    </rPh>
    <rPh sb="15" eb="16">
      <t>ダイ</t>
    </rPh>
    <rPh sb="17" eb="18">
      <t>ハン</t>
    </rPh>
    <phoneticPr fontId="2"/>
  </si>
  <si>
    <t>民法判例百選　2　債権　第9版</t>
    <rPh sb="0" eb="2">
      <t>ミンポウ</t>
    </rPh>
    <rPh sb="2" eb="4">
      <t>ハンレイ</t>
    </rPh>
    <rPh sb="4" eb="6">
      <t>ヒャクセン</t>
    </rPh>
    <rPh sb="9" eb="11">
      <t>サイケン</t>
    </rPh>
    <rPh sb="12" eb="13">
      <t>ダイ</t>
    </rPh>
    <rPh sb="14" eb="15">
      <t>ハン</t>
    </rPh>
    <phoneticPr fontId="2"/>
  </si>
  <si>
    <t>2・3年ゼミ</t>
    <rPh sb="3" eb="4">
      <t>ネン</t>
    </rPh>
    <phoneticPr fontId="2"/>
  </si>
  <si>
    <t>アセモグル／レイブソン／リストミクロ経済学</t>
    <rPh sb="18" eb="21">
      <t>ケイザイガク</t>
    </rPh>
    <phoneticPr fontId="2"/>
  </si>
  <si>
    <t>東洋経済新報社</t>
    <rPh sb="0" eb="2">
      <t>トウヨウ</t>
    </rPh>
    <rPh sb="2" eb="4">
      <t>ケイザイ</t>
    </rPh>
    <rPh sb="4" eb="7">
      <t>シンポウシャ</t>
    </rPh>
    <phoneticPr fontId="2"/>
  </si>
  <si>
    <t xml:space="preserve">Writing from Within,Level1 2nd Ed. </t>
    <phoneticPr fontId="2"/>
  </si>
  <si>
    <r>
      <t>入門経済学　第</t>
    </r>
    <r>
      <rPr>
        <sz val="11"/>
        <color rgb="FFFF0000"/>
        <rFont val="ＭＳ Ｐゴシック"/>
        <family val="3"/>
        <charset val="128"/>
        <scheme val="minor"/>
      </rPr>
      <t>4</t>
    </r>
    <r>
      <rPr>
        <sz val="11"/>
        <color theme="1"/>
        <rFont val="ＭＳ Ｐゴシック"/>
        <family val="2"/>
        <scheme val="minor"/>
      </rPr>
      <t>版</t>
    </r>
    <rPh sb="0" eb="2">
      <t>ニュウモン</t>
    </rPh>
    <rPh sb="2" eb="5">
      <t>ケイザイガク</t>
    </rPh>
    <rPh sb="6" eb="7">
      <t>ダイ</t>
    </rPh>
    <rPh sb="8" eb="9">
      <t>ハン</t>
    </rPh>
    <phoneticPr fontId="2"/>
  </si>
  <si>
    <t>東南アジア研究（開発とＡＳＥＡＮ戦略）</t>
    <rPh sb="0" eb="2">
      <t>トウナン</t>
    </rPh>
    <rPh sb="5" eb="7">
      <t>ケンキュウ</t>
    </rPh>
    <rPh sb="8" eb="10">
      <t>カイハツ</t>
    </rPh>
    <rPh sb="16" eb="18">
      <t>センリャク</t>
    </rPh>
    <phoneticPr fontId="2"/>
  </si>
  <si>
    <t>ＡＳＥＡＮを知るための50章　第2版</t>
    <rPh sb="6" eb="7">
      <t>シ</t>
    </rPh>
    <rPh sb="13" eb="14">
      <t>ショウ</t>
    </rPh>
    <rPh sb="15" eb="16">
      <t>ダイ</t>
    </rPh>
    <rPh sb="17" eb="18">
      <t>ハン</t>
    </rPh>
    <phoneticPr fontId="2"/>
  </si>
  <si>
    <t>明石書店</t>
    <rPh sb="0" eb="2">
      <t>アカシ</t>
    </rPh>
    <rPh sb="2" eb="4">
      <t>ショテン</t>
    </rPh>
    <phoneticPr fontId="2"/>
  </si>
  <si>
    <t>上岡</t>
    <rPh sb="0" eb="2">
      <t>ウエオカ</t>
    </rPh>
    <phoneticPr fontId="2"/>
  </si>
  <si>
    <t>チェミナ韓国語</t>
    <rPh sb="4" eb="7">
      <t>カンコクゴ</t>
    </rPh>
    <phoneticPr fontId="2"/>
  </si>
  <si>
    <t>白帝社</t>
    <rPh sb="0" eb="1">
      <t>ハク</t>
    </rPh>
    <rPh sb="1" eb="3">
      <t>テイシャ</t>
    </rPh>
    <phoneticPr fontId="2"/>
  </si>
  <si>
    <t>easy Korean 1 for Japanese</t>
    <phoneticPr fontId="2"/>
  </si>
  <si>
    <t>国書刊行会</t>
    <rPh sb="0" eb="5">
      <t>コクショカンコウカイ</t>
    </rPh>
    <phoneticPr fontId="2"/>
  </si>
  <si>
    <t>easy Korean 1 for Japanese</t>
    <phoneticPr fontId="2"/>
  </si>
  <si>
    <t>李燕</t>
    <rPh sb="0" eb="2">
      <t>リエン</t>
    </rPh>
    <phoneticPr fontId="2"/>
  </si>
  <si>
    <t>工業簿記全学科用</t>
    <rPh sb="4" eb="7">
      <t>ゼンガッカ</t>
    </rPh>
    <rPh sb="7" eb="8">
      <t>ヨウ</t>
    </rPh>
    <phoneticPr fontId="2"/>
  </si>
  <si>
    <t>甲田（直）</t>
    <rPh sb="0" eb="2">
      <t>コウダ</t>
    </rPh>
    <rPh sb="3" eb="4">
      <t>ナオ</t>
    </rPh>
    <phoneticPr fontId="2"/>
  </si>
  <si>
    <t>ＴＯＥＩＣ　Ｔｅｓｔ　Ｔｒａｉｎｅｒ　Ｔａｒｇｅｔ　350</t>
    <phoneticPr fontId="2"/>
  </si>
  <si>
    <t>Ｃｅｎｇａｅ</t>
    <phoneticPr fontId="2"/>
  </si>
  <si>
    <r>
      <t>Ａ　Ｃｏｍｍｕｎｉｃａｔｉｖｅ　Ａｐｐｒｏａｃｈ　　ＴＯＥＩＣ　Ｌ＆Ｒ　Ｔｅｓｔ：</t>
    </r>
    <r>
      <rPr>
        <sz val="11"/>
        <color rgb="FFFF0000"/>
        <rFont val="ＭＳ Ｐゴシック"/>
        <family val="3"/>
        <charset val="128"/>
        <scheme val="minor"/>
      </rPr>
      <t>Ｉｎｔｅｒｍｅｄｉａｔｅ</t>
    </r>
    <phoneticPr fontId="2"/>
  </si>
  <si>
    <r>
      <t>Ａ　Ｃｏｍｍｕｎｉｃａｔｉｖｅ　Ａｐｐｒｏａｃｈ　ＴＯＥＩＣＬ＆ＲＴｅｓｔ：</t>
    </r>
    <r>
      <rPr>
        <sz val="11"/>
        <color rgb="FFFF0000"/>
        <rFont val="ＭＳ Ｐゴシック"/>
        <family val="3"/>
        <charset val="128"/>
        <scheme val="minor"/>
      </rPr>
      <t>Ｉｎｔｅｒｍｅｄｉａｔｅ</t>
    </r>
    <phoneticPr fontId="2"/>
  </si>
  <si>
    <t>Ｃｅｎｇａｅ</t>
    <phoneticPr fontId="2"/>
  </si>
  <si>
    <t>2年英語①Ⅱ（政経Ｇ～Ｎ）火曜日</t>
    <rPh sb="1" eb="2">
      <t>ネン</t>
    </rPh>
    <rPh sb="2" eb="4">
      <t>エイゴ</t>
    </rPh>
    <rPh sb="7" eb="9">
      <t>セイケイ</t>
    </rPh>
    <rPh sb="13" eb="16">
      <t>カヨウビ</t>
    </rPh>
    <phoneticPr fontId="2"/>
  </si>
  <si>
    <t>2年英語①Ⅱ（政経Ｏ～Ｔ）火曜日</t>
    <rPh sb="1" eb="2">
      <t>ネン</t>
    </rPh>
    <rPh sb="2" eb="4">
      <t>エイゴ</t>
    </rPh>
    <rPh sb="7" eb="9">
      <t>セイケイ</t>
    </rPh>
    <rPh sb="13" eb="16">
      <t>カヨウビ</t>
    </rPh>
    <phoneticPr fontId="2"/>
  </si>
  <si>
    <r>
      <t>Ａ　Ｃｏｍｍｕｎｉｃａｔｖｅ　Ａｐｐｒｏａｃｈ　ｆｏｒ　ｔｈｅ　ＴＯＥＩＣ　Ｔｅｓｔ：</t>
    </r>
    <r>
      <rPr>
        <sz val="11"/>
        <color rgb="FFFF0000"/>
        <rFont val="ＭＳ Ｐゴシック"/>
        <family val="3"/>
        <charset val="128"/>
        <scheme val="minor"/>
      </rPr>
      <t>Ｅｌｅｍｅｎｔａｒｙ</t>
    </r>
    <phoneticPr fontId="2"/>
  </si>
  <si>
    <t>４年ゼミ</t>
    <rPh sb="1" eb="2">
      <t>ネン</t>
    </rPh>
    <phoneticPr fontId="2"/>
  </si>
  <si>
    <t>１日１分やさしく読めるフィナンシャルタイムス＆エコノミスト</t>
    <rPh sb="1" eb="2">
      <t>ニチ</t>
    </rPh>
    <rPh sb="3" eb="4">
      <t>プン</t>
    </rPh>
    <rPh sb="8" eb="9">
      <t>ヨ</t>
    </rPh>
    <phoneticPr fontId="2"/>
  </si>
  <si>
    <t>祥伝社</t>
    <rPh sb="0" eb="3">
      <t>ショウデンシャ</t>
    </rPh>
    <phoneticPr fontId="2"/>
  </si>
  <si>
    <t>オ－ム社</t>
    <rPh sb="3" eb="4">
      <t>シャ</t>
    </rPh>
    <phoneticPr fontId="2"/>
  </si>
  <si>
    <t>Ｒによる実証分析２版</t>
    <rPh sb="4" eb="6">
      <t>ジッショウ</t>
    </rPh>
    <rPh sb="6" eb="8">
      <t>ブンセキ</t>
    </rPh>
    <rPh sb="9" eb="10">
      <t>ハン</t>
    </rPh>
    <phoneticPr fontId="2"/>
  </si>
  <si>
    <t>新居</t>
    <rPh sb="0" eb="2">
      <t>アライ</t>
    </rPh>
    <phoneticPr fontId="2"/>
  </si>
  <si>
    <t>Ｐｌｅａｓｕｒｅ　ｉｎ　Ｒｅａｄｉｎｇ　Ａｌｏｕｄ　ａｎｄ　Ｒｅｔｅｌｌｉｎｇ</t>
    <phoneticPr fontId="2"/>
  </si>
  <si>
    <t>企業経営入門</t>
    <rPh sb="0" eb="2">
      <t>キギョウ</t>
    </rPh>
    <rPh sb="2" eb="4">
      <t>ケイエイ</t>
    </rPh>
    <rPh sb="4" eb="6">
      <t>ニュウモン</t>
    </rPh>
    <phoneticPr fontId="2"/>
  </si>
  <si>
    <t>中央経済社</t>
    <rPh sb="0" eb="2">
      <t>チュウオウ</t>
    </rPh>
    <rPh sb="2" eb="5">
      <t>ケイザイシャ</t>
    </rPh>
    <phoneticPr fontId="2"/>
  </si>
  <si>
    <t>はじめて学ぶ人のための経営学入門［バ－ジョン4］</t>
    <rPh sb="4" eb="5">
      <t>マナ</t>
    </rPh>
    <rPh sb="6" eb="7">
      <t>ヒト</t>
    </rPh>
    <rPh sb="11" eb="14">
      <t>ケイエイガク</t>
    </rPh>
    <rPh sb="14" eb="16">
      <t>ニュウモン</t>
    </rPh>
    <phoneticPr fontId="2"/>
  </si>
  <si>
    <t>アントレプレナ－シップ</t>
    <phoneticPr fontId="2"/>
  </si>
  <si>
    <t>事業創造入門</t>
    <rPh sb="0" eb="6">
      <t>ジギョウソウゾウニュウモン</t>
    </rPh>
    <phoneticPr fontId="2"/>
  </si>
  <si>
    <t>中央経済社</t>
    <rPh sb="0" eb="5">
      <t>チュウオウケイザイシャ</t>
    </rPh>
    <phoneticPr fontId="2"/>
  </si>
  <si>
    <t>企業経営入門</t>
    <rPh sb="0" eb="6">
      <t>キギョウケイエイニュウモン</t>
    </rPh>
    <phoneticPr fontId="2"/>
  </si>
  <si>
    <t>入門イノベ－ション論</t>
    <rPh sb="0" eb="2">
      <t>ニュウモン</t>
    </rPh>
    <rPh sb="9" eb="10">
      <t>ロン</t>
    </rPh>
    <phoneticPr fontId="2"/>
  </si>
  <si>
    <t>黒澤</t>
    <rPh sb="0" eb="2">
      <t>クロサワ</t>
    </rPh>
    <phoneticPr fontId="2"/>
  </si>
  <si>
    <t>負けない戦略</t>
    <rPh sb="0" eb="1">
      <t>マ</t>
    </rPh>
    <rPh sb="4" eb="6">
      <t>センリャク</t>
    </rPh>
    <phoneticPr fontId="2"/>
  </si>
  <si>
    <t>豊田</t>
    <rPh sb="0" eb="2">
      <t>トヨダ</t>
    </rPh>
    <phoneticPr fontId="2"/>
  </si>
  <si>
    <t>１年</t>
    <rPh sb="1" eb="2">
      <t>ネン</t>
    </rPh>
    <phoneticPr fontId="2"/>
  </si>
  <si>
    <t>阿部</t>
    <rPh sb="0" eb="2">
      <t>アベ</t>
    </rPh>
    <phoneticPr fontId="2"/>
  </si>
  <si>
    <t>Basic Business English A Ⅱ（G-4）</t>
    <phoneticPr fontId="2"/>
  </si>
  <si>
    <t>大石</t>
    <rPh sb="0" eb="2">
      <t>オオイシ</t>
    </rPh>
    <phoneticPr fontId="2"/>
  </si>
  <si>
    <t>Ｓｃｏｒｅ　Ｂｏｏｓｔｅｒ　ｆｏｒ　ｔｈｅ　ＴＯＥＩＣ　Ｌ＆Ｒ　Ｔｅｓｔ（Ｐｒｅ-ｉｎｔｅｒ）</t>
    <phoneticPr fontId="2"/>
  </si>
  <si>
    <t>●</t>
    <phoneticPr fontId="2"/>
  </si>
  <si>
    <t>財政学Ｂ</t>
    <rPh sb="0" eb="3">
      <t>ザイセイガク</t>
    </rPh>
    <phoneticPr fontId="2"/>
  </si>
  <si>
    <t>白石</t>
    <rPh sb="0" eb="2">
      <t>シライシ</t>
    </rPh>
    <phoneticPr fontId="2"/>
  </si>
  <si>
    <t>入門財政学　第２版</t>
    <rPh sb="0" eb="2">
      <t>ニュウモン</t>
    </rPh>
    <rPh sb="2" eb="5">
      <t>ザイセイガク</t>
    </rPh>
    <rPh sb="6" eb="7">
      <t>ダイ</t>
    </rPh>
    <rPh sb="8" eb="9">
      <t>ハン</t>
    </rPh>
    <phoneticPr fontId="2"/>
  </si>
  <si>
    <t>日本評論社</t>
    <rPh sb="0" eb="2">
      <t>ニホン</t>
    </rPh>
    <rPh sb="2" eb="5">
      <t>ヒョウロンシャ</t>
    </rPh>
    <phoneticPr fontId="2"/>
  </si>
  <si>
    <t>高野要「世界経済史　Ⅰ」</t>
    <rPh sb="0" eb="2">
      <t>タカノ</t>
    </rPh>
    <rPh sb="2" eb="3">
      <t>カナメ</t>
    </rPh>
    <rPh sb="4" eb="6">
      <t>セカイ</t>
    </rPh>
    <rPh sb="6" eb="9">
      <t>ケイザイシ</t>
    </rPh>
    <phoneticPr fontId="2"/>
  </si>
  <si>
    <t>基本刑法　 2各論 第３版</t>
    <rPh sb="0" eb="2">
      <t>キホン</t>
    </rPh>
    <rPh sb="2" eb="4">
      <t>ケイホウ</t>
    </rPh>
    <rPh sb="7" eb="9">
      <t>カクロン</t>
    </rPh>
    <rPh sb="10" eb="11">
      <t>ダイ</t>
    </rPh>
    <rPh sb="12" eb="13">
      <t>ハン</t>
    </rPh>
    <phoneticPr fontId="2"/>
  </si>
  <si>
    <t>村上</t>
    <rPh sb="0" eb="2">
      <t>ムラカミ</t>
    </rPh>
    <phoneticPr fontId="2"/>
  </si>
  <si>
    <t>大学生のための日本語表現トレ－ニング　ドリル篇</t>
    <rPh sb="0" eb="3">
      <t>ダイガクセイ</t>
    </rPh>
    <rPh sb="7" eb="10">
      <t>ニホンゴ</t>
    </rPh>
    <rPh sb="10" eb="12">
      <t>ヒョウゲン</t>
    </rPh>
    <rPh sb="22" eb="23">
      <t>ヘン</t>
    </rPh>
    <phoneticPr fontId="2"/>
  </si>
  <si>
    <t>三省堂</t>
    <rPh sb="0" eb="3">
      <t>サンセイドウ</t>
    </rPh>
    <phoneticPr fontId="2"/>
  </si>
  <si>
    <t>環境科学/環境科学と人間生活</t>
    <rPh sb="0" eb="2">
      <t>カンキョウ</t>
    </rPh>
    <rPh sb="2" eb="4">
      <t>カガク</t>
    </rPh>
    <rPh sb="5" eb="7">
      <t>カンキョウ</t>
    </rPh>
    <rPh sb="7" eb="9">
      <t>カガク</t>
    </rPh>
    <rPh sb="10" eb="12">
      <t>ニンゲン</t>
    </rPh>
    <rPh sb="12" eb="14">
      <t>セイカツ</t>
    </rPh>
    <phoneticPr fontId="2"/>
  </si>
  <si>
    <t>技術史・技術論</t>
    <rPh sb="0" eb="3">
      <t>ギジュツシ</t>
    </rPh>
    <rPh sb="4" eb="7">
      <t>ギジュツロン</t>
    </rPh>
    <phoneticPr fontId="2"/>
  </si>
  <si>
    <t>中嶋　</t>
    <phoneticPr fontId="2"/>
  </si>
  <si>
    <t>新訂体系流通論</t>
    <rPh sb="0" eb="2">
      <t>シンテイ</t>
    </rPh>
    <rPh sb="2" eb="4">
      <t>タイケイ</t>
    </rPh>
    <rPh sb="4" eb="7">
      <t>リュウツウロン</t>
    </rPh>
    <phoneticPr fontId="2"/>
  </si>
  <si>
    <t>教育相談（カウンセリングを含む）</t>
    <rPh sb="0" eb="2">
      <t>キョウイク</t>
    </rPh>
    <rPh sb="2" eb="4">
      <t>ソウダン</t>
    </rPh>
    <rPh sb="13" eb="14">
      <t>フク</t>
    </rPh>
    <phoneticPr fontId="2"/>
  </si>
  <si>
    <t>小澤</t>
    <rPh sb="0" eb="2">
      <t>オザワ</t>
    </rPh>
    <phoneticPr fontId="2"/>
  </si>
  <si>
    <t>教師のための学校カウンセリング</t>
    <rPh sb="0" eb="2">
      <t>キョウシ</t>
    </rPh>
    <rPh sb="6" eb="8">
      <t>ガッコウ</t>
    </rPh>
    <phoneticPr fontId="2"/>
  </si>
  <si>
    <t>有斐閣</t>
    <rPh sb="0" eb="3">
      <t>ユウヒカク</t>
    </rPh>
    <phoneticPr fontId="2"/>
  </si>
  <si>
    <t>小澤</t>
    <rPh sb="0" eb="2">
      <t>オザワ</t>
    </rPh>
    <phoneticPr fontId="2"/>
  </si>
  <si>
    <t>アメリカ政治論Ｂ／アメリカ政治論Ⅱ</t>
    <rPh sb="4" eb="7">
      <t>セイジロン</t>
    </rPh>
    <rPh sb="13" eb="16">
      <t>セイジロン</t>
    </rPh>
    <phoneticPr fontId="2"/>
  </si>
  <si>
    <t>西山</t>
    <rPh sb="0" eb="2">
      <t>ニシヤマ</t>
    </rPh>
    <phoneticPr fontId="2"/>
  </si>
  <si>
    <t>アメリカ大統領とは何か（平凡社新書）</t>
    <rPh sb="4" eb="7">
      <t>ダイトウリョウ</t>
    </rPh>
    <rPh sb="9" eb="10">
      <t>ナニ</t>
    </rPh>
    <rPh sb="12" eb="15">
      <t>ヘイボンシャ</t>
    </rPh>
    <rPh sb="15" eb="17">
      <t>シンショ</t>
    </rPh>
    <phoneticPr fontId="2"/>
  </si>
  <si>
    <t>平凡社</t>
    <rPh sb="0" eb="3">
      <t>ヘイボンシャ</t>
    </rPh>
    <phoneticPr fontId="2"/>
  </si>
  <si>
    <t>横幕</t>
    <rPh sb="0" eb="2">
      <t>ヨコマク</t>
    </rPh>
    <phoneticPr fontId="2"/>
  </si>
  <si>
    <t>はじめめて社会保障（第21版）</t>
    <rPh sb="5" eb="7">
      <t>シャカイ</t>
    </rPh>
    <rPh sb="7" eb="9">
      <t>ホショウ</t>
    </rPh>
    <rPh sb="10" eb="11">
      <t>ダイ</t>
    </rPh>
    <rPh sb="13" eb="14">
      <t>ハン</t>
    </rPh>
    <phoneticPr fontId="2"/>
  </si>
  <si>
    <t>働く人のための社会保障入門</t>
    <rPh sb="0" eb="1">
      <t>ハタラ</t>
    </rPh>
    <rPh sb="2" eb="3">
      <t>ヒト</t>
    </rPh>
    <rPh sb="7" eb="9">
      <t>シャカイ</t>
    </rPh>
    <rPh sb="9" eb="11">
      <t>ホショウ</t>
    </rPh>
    <rPh sb="11" eb="13">
      <t>ニュウモン</t>
    </rPh>
    <phoneticPr fontId="2"/>
  </si>
  <si>
    <t>流通マ－ケティング特殊講義（マ－ケティング・ケ－スメソッド）</t>
    <rPh sb="9" eb="11">
      <t>トクシュ</t>
    </rPh>
    <rPh sb="11" eb="13">
      <t>コウギ</t>
    </rPh>
    <phoneticPr fontId="2"/>
  </si>
  <si>
    <t>田嶋</t>
    <rPh sb="0" eb="2">
      <t>タジマ</t>
    </rPh>
    <phoneticPr fontId="2"/>
  </si>
  <si>
    <t>アクティブ・ラ－ニングのためのマ－ケティング・ショ－トケ－ス</t>
    <phoneticPr fontId="2"/>
  </si>
  <si>
    <t>中央経済社</t>
    <rPh sb="0" eb="2">
      <t>チュウオウ</t>
    </rPh>
    <rPh sb="2" eb="5">
      <t>ケイザイシャ</t>
    </rPh>
    <phoneticPr fontId="2"/>
  </si>
  <si>
    <t>ディスカッション法と社会</t>
    <rPh sb="8" eb="9">
      <t>ホウ</t>
    </rPh>
    <rPh sb="10" eb="12">
      <t>シャカイ</t>
    </rPh>
    <phoneticPr fontId="2"/>
  </si>
  <si>
    <t>参考書</t>
    <rPh sb="0" eb="3">
      <t>サンコウショ</t>
    </rPh>
    <phoneticPr fontId="2"/>
  </si>
  <si>
    <t>公共政策学の基礎第３版</t>
    <rPh sb="0" eb="2">
      <t>コウキョウ</t>
    </rPh>
    <rPh sb="2" eb="4">
      <t>セイサク</t>
    </rPh>
    <rPh sb="4" eb="5">
      <t>ガク</t>
    </rPh>
    <rPh sb="6" eb="8">
      <t>キソ</t>
    </rPh>
    <rPh sb="8" eb="9">
      <t>ダイ</t>
    </rPh>
    <rPh sb="10" eb="11">
      <t>ハン</t>
    </rPh>
    <phoneticPr fontId="2"/>
  </si>
  <si>
    <t>フロンティア労働法　第３版</t>
    <rPh sb="6" eb="9">
      <t>ロウドウホウ</t>
    </rPh>
    <rPh sb="10" eb="11">
      <t>ダイ</t>
    </rPh>
    <rPh sb="12" eb="13">
      <t>ハン</t>
    </rPh>
    <phoneticPr fontId="2"/>
  </si>
  <si>
    <t>高宮</t>
    <rPh sb="0" eb="2">
      <t>タカミヤ</t>
    </rPh>
    <phoneticPr fontId="2"/>
  </si>
  <si>
    <t>Ｄｙｎａｓｔｙ　ａｎｄ　Ｄｅｍｏｃｒａｃｙ</t>
    <phoneticPr fontId="2"/>
  </si>
  <si>
    <t>Ｓｔａｎｆｏｒｄ　Ｕ.Ｐ</t>
    <phoneticPr fontId="2"/>
  </si>
  <si>
    <t>初めて学ぶイギリスの歴史と文化</t>
    <rPh sb="0" eb="1">
      <t>ハジ</t>
    </rPh>
    <rPh sb="3" eb="4">
      <t>マナ</t>
    </rPh>
    <rPh sb="10" eb="12">
      <t>レキシ</t>
    </rPh>
    <rPh sb="13" eb="15">
      <t>ブンカ</t>
    </rPh>
    <phoneticPr fontId="2"/>
  </si>
  <si>
    <t>ミネルヴァ書房</t>
    <rPh sb="5" eb="7">
      <t>ショボウ</t>
    </rPh>
    <phoneticPr fontId="2"/>
  </si>
  <si>
    <t>●</t>
    <phoneticPr fontId="2"/>
  </si>
  <si>
    <t>参考書</t>
    <rPh sb="0" eb="3">
      <t>サンコウショ</t>
    </rPh>
    <phoneticPr fontId="2"/>
  </si>
  <si>
    <t>テキストブック開発経済学第３版</t>
    <rPh sb="7" eb="9">
      <t>カイハツ</t>
    </rPh>
    <rPh sb="9" eb="12">
      <t>ケイザイガク</t>
    </rPh>
    <rPh sb="12" eb="13">
      <t>ダイ</t>
    </rPh>
    <rPh sb="14" eb="15">
      <t>ハン</t>
    </rPh>
    <phoneticPr fontId="2"/>
  </si>
  <si>
    <t>有斐閣</t>
    <rPh sb="0" eb="3">
      <t>ユウヒカク</t>
    </rPh>
    <phoneticPr fontId="2"/>
  </si>
  <si>
    <t>注文のみ</t>
    <rPh sb="0" eb="2">
      <t>チュウモン</t>
    </rPh>
    <phoneticPr fontId="2"/>
  </si>
  <si>
    <t>図解雑学シリ－ズ　マクロ経済学</t>
    <rPh sb="0" eb="2">
      <t>ズカイ</t>
    </rPh>
    <rPh sb="2" eb="4">
      <t>ザツガク</t>
    </rPh>
    <rPh sb="12" eb="15">
      <t>ケイザイガク</t>
    </rPh>
    <phoneticPr fontId="2"/>
  </si>
  <si>
    <t>ナツメ社</t>
    <rPh sb="3" eb="4">
      <t>シャ</t>
    </rPh>
    <phoneticPr fontId="2"/>
  </si>
  <si>
    <t>入荷不可</t>
    <rPh sb="0" eb="2">
      <t>ニュウカ</t>
    </rPh>
    <rPh sb="2" eb="4">
      <t>フカ</t>
    </rPh>
    <phoneticPr fontId="2"/>
  </si>
  <si>
    <t>絶版</t>
    <rPh sb="0" eb="2">
      <t>ゼッパン</t>
    </rPh>
    <phoneticPr fontId="2"/>
  </si>
  <si>
    <t>Ｂａｓｉｃ English Litening　Ⅱ　　　　　【金】３</t>
    <rPh sb="30" eb="31">
      <t>キン</t>
    </rPh>
    <phoneticPr fontId="2"/>
  </si>
  <si>
    <t>Basic English Reading　Ⅱ　　　　　　　【木】４</t>
    <rPh sb="31" eb="32">
      <t>モク</t>
    </rPh>
    <phoneticPr fontId="2"/>
  </si>
  <si>
    <t>徳岡</t>
    <rPh sb="0" eb="2">
      <t>トクオカ</t>
    </rPh>
    <phoneticPr fontId="2"/>
  </si>
  <si>
    <t>●</t>
    <phoneticPr fontId="2"/>
  </si>
  <si>
    <t>Ｇｌｏｂａｌ　Ｐｅｒｓｐｅｃｔｉｖｅｓ-Ｒｅａｄｉｎｇ＆Ｗｒｉｔｉｎｇ　Ｂｏｏｋ2</t>
    <phoneticPr fontId="2"/>
  </si>
  <si>
    <t>成美堂</t>
    <rPh sb="0" eb="3">
      <t>セイビドウ</t>
    </rPh>
    <phoneticPr fontId="2"/>
  </si>
  <si>
    <t>Speak Now２</t>
    <phoneticPr fontId="2"/>
  </si>
  <si>
    <t>Basic English SpeakingⅡ　　　　　　　【金】２</t>
    <rPh sb="31" eb="32">
      <t>キン</t>
    </rPh>
    <phoneticPr fontId="2"/>
  </si>
  <si>
    <t>Ｐｒｅｓｅｎｔ　Ｙｏｕｒｓｅｌｆ　1</t>
    <phoneticPr fontId="2"/>
  </si>
  <si>
    <t>Cambridge</t>
    <phoneticPr fontId="2"/>
  </si>
  <si>
    <t>Ｂａｓｉｃ English　Business　Presentation Ⅱ【火】１</t>
    <rPh sb="38" eb="39">
      <t>カ</t>
    </rPh>
    <phoneticPr fontId="2"/>
  </si>
  <si>
    <t>Ｂａｓｉｃ English　Writing　Ⅱ　　　　　　【金】１</t>
    <rPh sb="30" eb="31">
      <t>キン</t>
    </rPh>
    <phoneticPr fontId="2"/>
  </si>
  <si>
    <t>Speak Now 3</t>
    <phoneticPr fontId="2"/>
  </si>
  <si>
    <t>English Pronunciation　Practice Ⅱ　　　　　　　【金】１</t>
    <rPh sb="40" eb="41">
      <t>キン</t>
    </rPh>
    <phoneticPr fontId="2"/>
  </si>
  <si>
    <t>Advanced Studies of Business EnglishⅡ【金】３</t>
    <rPh sb="38" eb="39">
      <t>キン</t>
    </rPh>
    <phoneticPr fontId="2"/>
  </si>
  <si>
    <t>クラ－ク</t>
    <phoneticPr fontId="2"/>
  </si>
  <si>
    <t>Advanced Ｅｎｇｌｉｓｈ ＣｏｍｍｕｎｉｃａｔｉｏｎⅡ【金】3</t>
    <rPh sb="32" eb="33">
      <t>キン</t>
    </rPh>
    <phoneticPr fontId="2"/>
  </si>
  <si>
    <t>Ｓｐｅａｋ　Ｎｏｗ　4</t>
    <phoneticPr fontId="2"/>
  </si>
  <si>
    <t>Oxford</t>
    <phoneticPr fontId="2"/>
  </si>
  <si>
    <t>マクコネル</t>
    <phoneticPr fontId="2"/>
  </si>
  <si>
    <t>物権法　</t>
    <rPh sb="0" eb="3">
      <t>ブッケンホウ</t>
    </rPh>
    <phoneticPr fontId="2"/>
  </si>
  <si>
    <t>流通マ－ケティング特殊講義（営業管理論）</t>
    <rPh sb="9" eb="11">
      <t>トクシュ</t>
    </rPh>
    <rPh sb="11" eb="13">
      <t>コウギ</t>
    </rPh>
    <rPh sb="14" eb="16">
      <t>エイギョウ</t>
    </rPh>
    <rPh sb="16" eb="18">
      <t>カンリ</t>
    </rPh>
    <rPh sb="18" eb="19">
      <t>ロン</t>
    </rPh>
    <phoneticPr fontId="2"/>
  </si>
  <si>
    <t>北中</t>
    <rPh sb="0" eb="2">
      <t>キタナカ</t>
    </rPh>
    <phoneticPr fontId="2"/>
  </si>
  <si>
    <t>環境法</t>
    <rPh sb="0" eb="3">
      <t>カンキョウホウ</t>
    </rPh>
    <phoneticPr fontId="2"/>
  </si>
  <si>
    <t>有斐閣アルマ　民事訴訟法第4版</t>
    <rPh sb="0" eb="3">
      <t>ユウヒカク</t>
    </rPh>
    <rPh sb="7" eb="9">
      <t>ミンジ</t>
    </rPh>
    <rPh sb="9" eb="12">
      <t>ソショウホウ</t>
    </rPh>
    <rPh sb="12" eb="13">
      <t>ダイ</t>
    </rPh>
    <rPh sb="14" eb="15">
      <t>ハン</t>
    </rPh>
    <phoneticPr fontId="2"/>
  </si>
  <si>
    <t>有斐閣</t>
    <rPh sb="0" eb="3">
      <t>ユウヒカク</t>
    </rPh>
    <phoneticPr fontId="2"/>
  </si>
  <si>
    <t>有斐閣アルマ民法4　債権総論　第2版</t>
    <rPh sb="0" eb="3">
      <t>ユウヒカク</t>
    </rPh>
    <rPh sb="6" eb="8">
      <t>ミンポウ</t>
    </rPh>
    <rPh sb="10" eb="12">
      <t>サイケン</t>
    </rPh>
    <rPh sb="12" eb="14">
      <t>ソウロン</t>
    </rPh>
    <rPh sb="15" eb="16">
      <t>ダイ</t>
    </rPh>
    <rPh sb="17" eb="18">
      <t>ハン</t>
    </rPh>
    <phoneticPr fontId="2"/>
  </si>
  <si>
    <t>外書講読Ｂ／（留学生用）</t>
    <rPh sb="7" eb="10">
      <t>リュウガクセイ</t>
    </rPh>
    <rPh sb="10" eb="11">
      <t>ヨウ</t>
    </rPh>
    <phoneticPr fontId="2"/>
  </si>
  <si>
    <t>斉藤</t>
    <rPh sb="0" eb="2">
      <t>サイトウ</t>
    </rPh>
    <phoneticPr fontId="2"/>
  </si>
  <si>
    <t>留学生のための時代を読み解く上級日本語　第3版</t>
    <rPh sb="0" eb="3">
      <t>リュウガクセイ</t>
    </rPh>
    <rPh sb="7" eb="9">
      <t>ジダイ</t>
    </rPh>
    <rPh sb="10" eb="11">
      <t>ヨ</t>
    </rPh>
    <rPh sb="12" eb="13">
      <t>ト</t>
    </rPh>
    <rPh sb="14" eb="16">
      <t>ジョウキュウ</t>
    </rPh>
    <rPh sb="16" eb="19">
      <t>ニホンゴ</t>
    </rPh>
    <rPh sb="20" eb="21">
      <t>ダイ</t>
    </rPh>
    <rPh sb="22" eb="23">
      <t>ハン</t>
    </rPh>
    <phoneticPr fontId="2"/>
  </si>
  <si>
    <t>スリ－エ－ネットワ－ク</t>
    <phoneticPr fontId="2"/>
  </si>
  <si>
    <t>久保田</t>
    <rPh sb="0" eb="3">
      <t>クボタ</t>
    </rPh>
    <phoneticPr fontId="2"/>
  </si>
  <si>
    <t>国際政治学をつかむ　第3版</t>
    <rPh sb="0" eb="2">
      <t>コクサイ</t>
    </rPh>
    <rPh sb="2" eb="5">
      <t>セイジガク</t>
    </rPh>
    <rPh sb="10" eb="11">
      <t>ダイ</t>
    </rPh>
    <rPh sb="12" eb="13">
      <t>ハン</t>
    </rPh>
    <phoneticPr fontId="2"/>
  </si>
  <si>
    <t>山田</t>
    <rPh sb="0" eb="2">
      <t>ヤマダ</t>
    </rPh>
    <phoneticPr fontId="2"/>
  </si>
  <si>
    <t>マクロ経済学　Ｎｅｗ　Ｌｉｖｅｒａｌ　Ａｒｔｓ　ｓｅｌｅｃｔｉｏｎ</t>
    <rPh sb="3" eb="6">
      <t>ケイザイガク</t>
    </rPh>
    <phoneticPr fontId="2"/>
  </si>
  <si>
    <t>丸善出版</t>
    <rPh sb="0" eb="2">
      <t>マルゼン</t>
    </rPh>
    <rPh sb="2" eb="4">
      <t>シュッパン</t>
    </rPh>
    <phoneticPr fontId="2"/>
  </si>
  <si>
    <t>白石</t>
    <rPh sb="0" eb="2">
      <t>シライシ</t>
    </rPh>
    <phoneticPr fontId="2"/>
  </si>
  <si>
    <t>会社法　第26版　（法律学講座双書）</t>
    <rPh sb="0" eb="3">
      <t>カイシャホウ</t>
    </rPh>
    <rPh sb="4" eb="5">
      <t>ダイ</t>
    </rPh>
    <rPh sb="7" eb="8">
      <t>ハン</t>
    </rPh>
    <rPh sb="10" eb="13">
      <t>ホウリツガク</t>
    </rPh>
    <rPh sb="13" eb="15">
      <t>コウザ</t>
    </rPh>
    <rPh sb="15" eb="17">
      <t>ソウショ</t>
    </rPh>
    <phoneticPr fontId="2"/>
  </si>
  <si>
    <t>参考書</t>
    <rPh sb="0" eb="3">
      <t>サンコウショ</t>
    </rPh>
    <phoneticPr fontId="2"/>
  </si>
  <si>
    <t>コアテキスト　経営情報論</t>
    <rPh sb="7" eb="9">
      <t>ケイエイ</t>
    </rPh>
    <rPh sb="9" eb="12">
      <t>ジョウホウロン</t>
    </rPh>
    <phoneticPr fontId="2"/>
  </si>
  <si>
    <t>サイエンス社</t>
    <rPh sb="5" eb="6">
      <t>シャ</t>
    </rPh>
    <phoneticPr fontId="2"/>
  </si>
  <si>
    <t>ナレッジマネジメント</t>
    <phoneticPr fontId="2"/>
  </si>
  <si>
    <t>金山</t>
    <rPh sb="0" eb="2">
      <t>カナヤマ</t>
    </rPh>
    <phoneticPr fontId="2"/>
  </si>
  <si>
    <t>ナレッジマネジメント入門</t>
    <rPh sb="10" eb="12">
      <t>ニュウモン</t>
    </rPh>
    <phoneticPr fontId="2"/>
  </si>
  <si>
    <t>日本経済新聞社</t>
    <rPh sb="0" eb="2">
      <t>ニホン</t>
    </rPh>
    <rPh sb="2" eb="4">
      <t>ケイザイ</t>
    </rPh>
    <rPh sb="4" eb="7">
      <t>シンブンシャ</t>
    </rPh>
    <phoneticPr fontId="2"/>
  </si>
  <si>
    <t>公共経済学B</t>
    <rPh sb="0" eb="2">
      <t>コウキョウ</t>
    </rPh>
    <rPh sb="2" eb="5">
      <t>ケイザイガク</t>
    </rPh>
    <phoneticPr fontId="2"/>
  </si>
  <si>
    <t>岡崎</t>
    <rPh sb="0" eb="2">
      <t>オカザキ</t>
    </rPh>
    <phoneticPr fontId="2"/>
  </si>
  <si>
    <t>経済学のススメ</t>
    <rPh sb="0" eb="3">
      <t>ケイザイガク</t>
    </rPh>
    <phoneticPr fontId="2"/>
  </si>
  <si>
    <t>ミネルヴァ書房</t>
    <rPh sb="5" eb="7">
      <t>ショボウ</t>
    </rPh>
    <phoneticPr fontId="2"/>
  </si>
  <si>
    <t>経済学のススメ</t>
    <rPh sb="0" eb="3">
      <t>ケイザイガク</t>
    </rPh>
    <phoneticPr fontId="2"/>
  </si>
  <si>
    <t>ミネルヴァ書房</t>
    <rPh sb="5" eb="7">
      <t>ショボウ</t>
    </rPh>
    <phoneticPr fontId="2"/>
  </si>
  <si>
    <t>宮地</t>
    <rPh sb="0" eb="2">
      <t>ミヤジ</t>
    </rPh>
    <phoneticPr fontId="2"/>
  </si>
  <si>
    <t>現代保険学　有斐閣ブックス</t>
    <rPh sb="0" eb="2">
      <t>ゲンダイ</t>
    </rPh>
    <rPh sb="2" eb="5">
      <t>ホケンガク</t>
    </rPh>
    <rPh sb="6" eb="9">
      <t>ユウヒカク</t>
    </rPh>
    <phoneticPr fontId="2"/>
  </si>
  <si>
    <t>有斐閣</t>
    <rPh sb="0" eb="3">
      <t>ユウヒカク</t>
    </rPh>
    <phoneticPr fontId="2"/>
  </si>
  <si>
    <t>マ－ケティング特論</t>
    <rPh sb="7" eb="9">
      <t>トクロン</t>
    </rPh>
    <phoneticPr fontId="2"/>
  </si>
  <si>
    <t>堂野崎</t>
    <rPh sb="0" eb="1">
      <t>ドウ</t>
    </rPh>
    <rPh sb="1" eb="3">
      <t>ノザキ</t>
    </rPh>
    <phoneticPr fontId="2"/>
  </si>
  <si>
    <t>グロ－バル競争と流通・マ－ケティング</t>
    <rPh sb="5" eb="7">
      <t>キョウソウ</t>
    </rPh>
    <rPh sb="8" eb="10">
      <t>リュウツウ</t>
    </rPh>
    <phoneticPr fontId="2"/>
  </si>
  <si>
    <t>今村</t>
    <rPh sb="0" eb="2">
      <t>イマムラ</t>
    </rPh>
    <phoneticPr fontId="2"/>
  </si>
  <si>
    <t>土屋</t>
    <rPh sb="0" eb="2">
      <t>ツチヤ</t>
    </rPh>
    <phoneticPr fontId="2"/>
  </si>
  <si>
    <t>法学入門</t>
    <rPh sb="0" eb="2">
      <t>ホウガク</t>
    </rPh>
    <rPh sb="2" eb="4">
      <t>ニュウモン</t>
    </rPh>
    <phoneticPr fontId="2"/>
  </si>
  <si>
    <t>成文堂</t>
    <rPh sb="0" eb="3">
      <t>セイブンドウ</t>
    </rPh>
    <phoneticPr fontId="2"/>
  </si>
  <si>
    <t>判例六法令和６年</t>
    <rPh sb="0" eb="2">
      <t>ハンレイ</t>
    </rPh>
    <rPh sb="2" eb="4">
      <t>ロッポウ</t>
    </rPh>
    <rPh sb="4" eb="6">
      <t>レイワ</t>
    </rPh>
    <rPh sb="7" eb="8">
      <t>ネン</t>
    </rPh>
    <phoneticPr fontId="2"/>
  </si>
  <si>
    <t>政治学　第２版</t>
    <rPh sb="0" eb="3">
      <t>セイジガク</t>
    </rPh>
    <rPh sb="4" eb="5">
      <t>ダイ</t>
    </rPh>
    <rPh sb="6" eb="7">
      <t>ハン</t>
    </rPh>
    <phoneticPr fontId="2"/>
  </si>
  <si>
    <t>国際政治学をつかむ　第3版</t>
    <rPh sb="0" eb="2">
      <t>コクサイ</t>
    </rPh>
    <rPh sb="2" eb="4">
      <t>セイジ</t>
    </rPh>
    <rPh sb="4" eb="5">
      <t>ガク</t>
    </rPh>
    <rPh sb="10" eb="11">
      <t>ダイ</t>
    </rPh>
    <rPh sb="12" eb="13">
      <t>ハン</t>
    </rPh>
    <phoneticPr fontId="2"/>
  </si>
  <si>
    <t>注文のみ</t>
    <rPh sb="0" eb="2">
      <t>チュウモン</t>
    </rPh>
    <phoneticPr fontId="2"/>
  </si>
  <si>
    <t>注文のみ</t>
    <rPh sb="0" eb="2">
      <t>チュウモン</t>
    </rPh>
    <phoneticPr fontId="2"/>
  </si>
  <si>
    <t>実習Ｒ言語による統計学</t>
    <rPh sb="0" eb="2">
      <t>ジッシュウ</t>
    </rPh>
    <rPh sb="3" eb="5">
      <t>ゲンゴ</t>
    </rPh>
    <rPh sb="8" eb="11">
      <t>トウケイガク</t>
    </rPh>
    <phoneticPr fontId="2"/>
  </si>
  <si>
    <t>サイエンス社</t>
    <rPh sb="5" eb="6">
      <t>シャ</t>
    </rPh>
    <phoneticPr fontId="2"/>
  </si>
  <si>
    <t>佐野（達）　</t>
    <rPh sb="3" eb="4">
      <t>タツ</t>
    </rPh>
    <phoneticPr fontId="2"/>
  </si>
  <si>
    <t>中原</t>
    <rPh sb="0" eb="2">
      <t>ナカハラ</t>
    </rPh>
    <phoneticPr fontId="2"/>
  </si>
  <si>
    <t>佐野（雅）</t>
    <rPh sb="0" eb="2">
      <t>サノ</t>
    </rPh>
    <rPh sb="3" eb="4">
      <t>マサ</t>
    </rPh>
    <phoneticPr fontId="2"/>
  </si>
  <si>
    <t>入門統計解析法</t>
    <rPh sb="0" eb="2">
      <t>ニュウモン</t>
    </rPh>
    <rPh sb="2" eb="4">
      <t>トウケイ</t>
    </rPh>
    <rPh sb="4" eb="6">
      <t>カイセキ</t>
    </rPh>
    <rPh sb="6" eb="7">
      <t>ホウ</t>
    </rPh>
    <phoneticPr fontId="2"/>
  </si>
  <si>
    <t>日科技連出版社</t>
    <rPh sb="0" eb="7">
      <t>ニッカギレン</t>
    </rPh>
    <phoneticPr fontId="2"/>
  </si>
  <si>
    <t>牧野</t>
    <rPh sb="0" eb="2">
      <t>マキノ</t>
    </rPh>
    <phoneticPr fontId="2"/>
  </si>
  <si>
    <t>みんなが欲しかった！簿記の教科書日商2級工業簿記</t>
    <rPh sb="4" eb="5">
      <t>ホ</t>
    </rPh>
    <rPh sb="10" eb="12">
      <t>ボキ</t>
    </rPh>
    <rPh sb="13" eb="16">
      <t>キョウカショ</t>
    </rPh>
    <rPh sb="16" eb="18">
      <t>ニッショウ</t>
    </rPh>
    <rPh sb="19" eb="20">
      <t>キュウ</t>
    </rPh>
    <rPh sb="20" eb="22">
      <t>コウギョウ</t>
    </rPh>
    <rPh sb="22" eb="24">
      <t>ボキ</t>
    </rPh>
    <phoneticPr fontId="2"/>
  </si>
  <si>
    <t>本間</t>
    <rPh sb="0" eb="2">
      <t>ホンマ</t>
    </rPh>
    <phoneticPr fontId="2"/>
  </si>
  <si>
    <t>定価販売</t>
    <rPh sb="0" eb="2">
      <t>テイカ</t>
    </rPh>
    <rPh sb="2" eb="4">
      <t>ハンバイ</t>
    </rPh>
    <phoneticPr fontId="2"/>
  </si>
  <si>
    <t>プリント使用</t>
    <rPh sb="4" eb="6">
      <t>シヨウ</t>
    </rPh>
    <phoneticPr fontId="2"/>
  </si>
  <si>
    <t>※</t>
    <phoneticPr fontId="2"/>
  </si>
  <si>
    <t>心理学Ａ/行動と認識のメカニズム</t>
    <rPh sb="0" eb="3">
      <t>シンリガク</t>
    </rPh>
    <rPh sb="5" eb="7">
      <t>コウドウ</t>
    </rPh>
    <rPh sb="8" eb="10">
      <t>ニンシキ</t>
    </rPh>
    <phoneticPr fontId="2"/>
  </si>
  <si>
    <t>村田</t>
    <rPh sb="0" eb="2">
      <t>ムラタ</t>
    </rPh>
    <phoneticPr fontId="2"/>
  </si>
  <si>
    <t>現代心理学への招待</t>
    <rPh sb="0" eb="2">
      <t>ゲンダイ</t>
    </rPh>
    <rPh sb="2" eb="5">
      <t>シンリガク</t>
    </rPh>
    <rPh sb="7" eb="9">
      <t>ショウタイ</t>
    </rPh>
    <phoneticPr fontId="2"/>
  </si>
  <si>
    <t>樹村房</t>
    <rPh sb="0" eb="1">
      <t>ジュ</t>
    </rPh>
    <rPh sb="1" eb="3">
      <t>ソンボウ</t>
    </rPh>
    <phoneticPr fontId="2"/>
  </si>
  <si>
    <t>注文のみ</t>
    <rPh sb="0" eb="2">
      <t>チュウモン</t>
    </rPh>
    <phoneticPr fontId="2"/>
  </si>
  <si>
    <t>人間関係づくりトレ－ニング</t>
    <rPh sb="0" eb="2">
      <t>ニンゲン</t>
    </rPh>
    <rPh sb="2" eb="4">
      <t>カンケイ</t>
    </rPh>
    <phoneticPr fontId="2"/>
  </si>
  <si>
    <t>Ｃｌｉｍｂ　Ｈｉｇｈ　ｔｏ　ｔｈｅ　ＴＯＥＩＣ　Ｌ＆Ｒ　Ｔｅｓｔ</t>
    <phoneticPr fontId="2"/>
  </si>
  <si>
    <t>グル－グマン国際経済学(下)　理論と政策</t>
    <rPh sb="6" eb="8">
      <t>コクサイ</t>
    </rPh>
    <rPh sb="8" eb="11">
      <t>ケイザイガク</t>
    </rPh>
    <rPh sb="12" eb="13">
      <t>ゲ</t>
    </rPh>
    <rPh sb="15" eb="17">
      <t>リロン</t>
    </rPh>
    <rPh sb="18" eb="20">
      <t>セイサク</t>
    </rPh>
    <phoneticPr fontId="2"/>
  </si>
  <si>
    <t>はじめての営業学</t>
    <rPh sb="5" eb="7">
      <t>エイギョウ</t>
    </rPh>
    <rPh sb="7" eb="8">
      <t>ガク</t>
    </rPh>
    <phoneticPr fontId="2"/>
  </si>
  <si>
    <t>出版社品切</t>
    <rPh sb="0" eb="3">
      <t>シュッパンシャ</t>
    </rPh>
    <rPh sb="3" eb="5">
      <t>シナギレ</t>
    </rPh>
    <phoneticPr fontId="2"/>
  </si>
  <si>
    <t>入手不可</t>
    <rPh sb="0" eb="2">
      <t>ニュウシュ</t>
    </rPh>
    <rPh sb="2" eb="4">
      <t>フカ</t>
    </rPh>
    <phoneticPr fontId="2"/>
  </si>
  <si>
    <t>判例六法令和６年版</t>
    <rPh sb="0" eb="2">
      <t>ハンレイ</t>
    </rPh>
    <rPh sb="2" eb="4">
      <t>ロッポウ</t>
    </rPh>
    <rPh sb="4" eb="6">
      <t>レイワ</t>
    </rPh>
    <rPh sb="7" eb="9">
      <t>ネンバン</t>
    </rPh>
    <phoneticPr fontId="2"/>
  </si>
  <si>
    <t>判例六法令和６年版</t>
    <rPh sb="0" eb="2">
      <t>ハンレイ</t>
    </rPh>
    <rPh sb="2" eb="4">
      <t>ロッポウ</t>
    </rPh>
    <rPh sb="4" eb="6">
      <t>レイワ</t>
    </rPh>
    <rPh sb="7" eb="8">
      <t>ネン</t>
    </rPh>
    <rPh sb="8" eb="9">
      <t>ハン</t>
    </rPh>
    <phoneticPr fontId="2"/>
  </si>
  <si>
    <t>新現代観光総論</t>
    <rPh sb="0" eb="1">
      <t>シン</t>
    </rPh>
    <rPh sb="1" eb="3">
      <t>ゲンダイ</t>
    </rPh>
    <rPh sb="3" eb="5">
      <t>カンコウ</t>
    </rPh>
    <rPh sb="5" eb="7">
      <t>ソウロン</t>
    </rPh>
    <phoneticPr fontId="2"/>
  </si>
  <si>
    <t>学文社</t>
    <rPh sb="0" eb="3">
      <t>ガクブンシャ</t>
    </rPh>
    <phoneticPr fontId="2"/>
  </si>
  <si>
    <t>デイリー六法　2025年版</t>
    <rPh sb="4" eb="6">
      <t>ロッポウ</t>
    </rPh>
    <rPh sb="11" eb="13">
      <t>ネンバン</t>
    </rPh>
    <phoneticPr fontId="2"/>
  </si>
  <si>
    <t>Ｆｒｅｓｈｍａｎ　English A　Ⅱ（G-4)</t>
    <phoneticPr fontId="2"/>
  </si>
  <si>
    <t>阿部</t>
    <rPh sb="0" eb="2">
      <t>アベ</t>
    </rPh>
    <phoneticPr fontId="2"/>
  </si>
  <si>
    <t>How To Rephrase（5分間英語書き換えトレ－ニング）</t>
    <rPh sb="17" eb="19">
      <t>フンカン</t>
    </rPh>
    <rPh sb="19" eb="21">
      <t>エイゴ</t>
    </rPh>
    <rPh sb="21" eb="22">
      <t>カ</t>
    </rPh>
    <rPh sb="23" eb="24">
      <t>カ</t>
    </rPh>
    <phoneticPr fontId="2"/>
  </si>
  <si>
    <t>南雲堂</t>
    <rPh sb="0" eb="3">
      <t>ナンウンドウ</t>
    </rPh>
    <phoneticPr fontId="2"/>
  </si>
  <si>
    <t>ビギナーズ犯罪学　第3版</t>
    <rPh sb="5" eb="8">
      <t>ハンザイガク</t>
    </rPh>
    <rPh sb="9" eb="10">
      <t>ダイ</t>
    </rPh>
    <rPh sb="11" eb="12">
      <t>ハン</t>
    </rPh>
    <phoneticPr fontId="2"/>
  </si>
  <si>
    <t>１年</t>
    <rPh sb="1" eb="2">
      <t>ネン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</si>
  <si>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留学生</t>
    </r>
    <r>
      <rPr>
        <sz val="11"/>
        <color theme="1"/>
        <rFont val="ＭＳ Ｐゴシック"/>
        <family val="3"/>
        <charset val="128"/>
        <scheme val="minor"/>
      </rPr>
      <t>１年英語②Ⅱ（政経A～D)</t>
    </r>
    <r>
      <rPr>
        <sz val="11"/>
        <color theme="8" tint="-0.249977111117893"/>
        <rFont val="ＭＳ Ｐゴシック"/>
        <family val="3"/>
        <charset val="128"/>
        <scheme val="minor"/>
      </rPr>
      <t>木曜日</t>
    </r>
    <rPh sb="0" eb="3">
      <t>リュウガクセイ</t>
    </rPh>
    <rPh sb="4" eb="5">
      <t>ネン</t>
    </rPh>
    <rPh sb="5" eb="7">
      <t>エイゴ</t>
    </rPh>
    <rPh sb="10" eb="12">
      <t>セイケイ</t>
    </rPh>
    <rPh sb="16" eb="19">
      <t>モクヨウビ</t>
    </rPh>
    <phoneticPr fontId="2"/>
  </si>
  <si>
    <t>Inbound/Outbound Japan</t>
    <phoneticPr fontId="2"/>
  </si>
  <si>
    <t>金星堂</t>
    <rPh sb="0" eb="1">
      <t>キン</t>
    </rPh>
    <rPh sb="1" eb="3">
      <t>セイドウ</t>
    </rPh>
    <phoneticPr fontId="2"/>
  </si>
  <si>
    <r>
      <t>1年英語①Ⅱ（政経A～Ｆ）</t>
    </r>
    <r>
      <rPr>
        <sz val="11"/>
        <color rgb="FFFF0000"/>
        <rFont val="ＭＳ Ｐゴシック"/>
        <family val="3"/>
        <charset val="128"/>
        <scheme val="minor"/>
      </rPr>
      <t>火曜日</t>
    </r>
    <rPh sb="1" eb="2">
      <t>ネン</t>
    </rPh>
    <rPh sb="2" eb="4">
      <t>エイゴ</t>
    </rPh>
    <rPh sb="7" eb="9">
      <t>セイケイ</t>
    </rPh>
    <rPh sb="13" eb="16">
      <t>カヨウビ</t>
    </rPh>
    <phoneticPr fontId="2"/>
  </si>
  <si>
    <r>
      <t>1年英語①Ⅱ（政経Ｇ～Ｌ）</t>
    </r>
    <r>
      <rPr>
        <sz val="11"/>
        <color rgb="FFFF0000"/>
        <rFont val="ＭＳ Ｐゴシック"/>
        <family val="3"/>
        <charset val="128"/>
        <scheme val="minor"/>
      </rPr>
      <t>火曜日</t>
    </r>
    <rPh sb="1" eb="2">
      <t>ネン</t>
    </rPh>
    <rPh sb="2" eb="4">
      <t>エイゴ</t>
    </rPh>
    <rPh sb="7" eb="9">
      <t>セイケイ</t>
    </rPh>
    <rPh sb="13" eb="16">
      <t>カヨウビ</t>
    </rPh>
    <phoneticPr fontId="2"/>
  </si>
  <si>
    <r>
      <t>1年英語①Ⅱ（政経Ｍ～Ｐ）</t>
    </r>
    <r>
      <rPr>
        <sz val="11"/>
        <color rgb="FFFF0000"/>
        <rFont val="ＭＳ Ｐゴシック"/>
        <family val="3"/>
        <charset val="128"/>
        <scheme val="minor"/>
      </rPr>
      <t>火曜日</t>
    </r>
    <rPh sb="1" eb="2">
      <t>ネン</t>
    </rPh>
    <rPh sb="2" eb="4">
      <t>エイゴ</t>
    </rPh>
    <rPh sb="7" eb="9">
      <t>セイケイ</t>
    </rPh>
    <rPh sb="13" eb="16">
      <t>カヨウビ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</si>
  <si>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留学生</t>
    </r>
    <r>
      <rPr>
        <sz val="11"/>
        <color theme="1"/>
        <rFont val="ＭＳ Ｐゴシック"/>
        <family val="2"/>
        <scheme val="minor"/>
      </rPr>
      <t>1年英語①Ⅱ（政経Ａ～Ｂ）</t>
    </r>
    <r>
      <rPr>
        <sz val="11"/>
        <color rgb="FFFF0000"/>
        <rFont val="ＭＳ Ｐゴシック"/>
        <family val="3"/>
        <charset val="128"/>
        <scheme val="minor"/>
      </rPr>
      <t>火曜日</t>
    </r>
    <rPh sb="0" eb="3">
      <t>リュウガクセイ</t>
    </rPh>
    <rPh sb="4" eb="5">
      <t>ネン</t>
    </rPh>
    <rPh sb="5" eb="7">
      <t>エイゴ</t>
    </rPh>
    <rPh sb="10" eb="12">
      <t>セイケイ</t>
    </rPh>
    <rPh sb="16" eb="19">
      <t>カヨウビ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</si>
  <si>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留学生</t>
    </r>
    <r>
      <rPr>
        <sz val="11"/>
        <color theme="1"/>
        <rFont val="ＭＳ Ｐゴシック"/>
        <family val="2"/>
        <scheme val="minor"/>
      </rPr>
      <t>1年英語①Ⅱ（政経Ｃ～Ｄ）</t>
    </r>
    <r>
      <rPr>
        <sz val="11"/>
        <color rgb="FFFF0000"/>
        <rFont val="ＭＳ Ｐゴシック"/>
        <family val="3"/>
        <charset val="128"/>
        <scheme val="minor"/>
      </rPr>
      <t>火曜日</t>
    </r>
    <rPh sb="0" eb="3">
      <t>リュウガクセイ</t>
    </rPh>
    <rPh sb="4" eb="5">
      <t>ネン</t>
    </rPh>
    <rPh sb="5" eb="7">
      <t>エイゴ</t>
    </rPh>
    <rPh sb="10" eb="12">
      <t>セイケイ</t>
    </rPh>
    <rPh sb="16" eb="19">
      <t>カヨウビ</t>
    </rPh>
    <phoneticPr fontId="2"/>
  </si>
  <si>
    <t>Ｈｉｇｈ　Ｌｅｖｅl　Ｓｔｒａｔｅｇｙ　ｆｏｒ　ｔｈｅ　ＴＯＥＩＣ　Ｌ＆Ｒ　Ｔｅｓｔ</t>
    <phoneticPr fontId="2"/>
  </si>
  <si>
    <t>成美堂</t>
    <rPh sb="0" eb="3">
      <t>セイビドウ</t>
    </rPh>
    <phoneticPr fontId="2"/>
  </si>
  <si>
    <t>An Amazing Avenue for theTOEIC L&amp;R Test 400</t>
    <phoneticPr fontId="2"/>
  </si>
  <si>
    <t>入門マクロ経済学　第６版</t>
    <rPh sb="0" eb="2">
      <t>ニュウモン</t>
    </rPh>
    <rPh sb="5" eb="8">
      <t>ケイザイガク</t>
    </rPh>
    <rPh sb="9" eb="10">
      <t>ダイ</t>
    </rPh>
    <rPh sb="11" eb="12">
      <t>ハン</t>
    </rPh>
    <phoneticPr fontId="2"/>
  </si>
  <si>
    <t>日本評論社</t>
    <rPh sb="0" eb="2">
      <t>ニホン</t>
    </rPh>
    <rPh sb="2" eb="5">
      <t>ヒョウロンシャ</t>
    </rPh>
    <phoneticPr fontId="2"/>
  </si>
  <si>
    <t>大野</t>
    <rPh sb="0" eb="2">
      <t>オオノ</t>
    </rPh>
    <phoneticPr fontId="2"/>
  </si>
  <si>
    <t>物理学図鑑</t>
    <rPh sb="0" eb="3">
      <t>ブツリガク</t>
    </rPh>
    <rPh sb="3" eb="5">
      <t>ズカン</t>
    </rPh>
    <phoneticPr fontId="2"/>
  </si>
  <si>
    <t>オ－ム社</t>
    <rPh sb="3" eb="4">
      <t>シャ</t>
    </rPh>
    <phoneticPr fontId="2"/>
  </si>
  <si>
    <t>International Express Intermediate</t>
    <phoneticPr fontId="2"/>
  </si>
  <si>
    <t>MY CAREER NOTE1　ADOVANCE</t>
    <phoneticPr fontId="2"/>
  </si>
  <si>
    <t>ベネッセ</t>
    <phoneticPr fontId="2"/>
  </si>
  <si>
    <t>※</t>
    <phoneticPr fontId="2"/>
  </si>
  <si>
    <t>令和6年　11月15日現在</t>
    <rPh sb="0" eb="2">
      <t>レイワ</t>
    </rPh>
    <rPh sb="3" eb="4">
      <t>ネン</t>
    </rPh>
    <phoneticPr fontId="4"/>
  </si>
  <si>
    <t>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</si>
</sst>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_);[Red]\(&quot;¥&quot;#,##0\)"/>
  </numFmts>
  <fonts count="5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26"/>
      <color indexed="6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color indexed="2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26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1"/>
      <color theme="0"/>
      <name val="ＭＳ Ｐゴシック"/>
      <family val="2"/>
      <scheme val="minor"/>
    </font>
    <font>
      <b/>
      <sz val="16"/>
      <color rgb="FFFF0000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sz val="11"/>
      <color rgb="FF00B050"/>
      <name val="ＭＳ Ｐゴシック"/>
      <family val="3"/>
      <charset val="128"/>
      <scheme val="minor"/>
    </font>
    <font>
      <b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b/>
      <sz val="11"/>
      <color indexed="8"/>
      <name val="ＭＳ Ｐゴシック"/>
      <family val="3"/>
      <charset val="128"/>
    </font>
    <font>
      <sz val="11"/>
      <color theme="8" tint="-0.249977111117893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74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rgb="FF008000"/>
      </left>
      <right/>
      <top style="thick">
        <color rgb="FF0080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ck">
        <color rgb="FF008000"/>
      </top>
      <bottom style="thick">
        <color rgb="FF008000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theme="5"/>
      </left>
      <right/>
      <top style="thick">
        <color theme="5"/>
      </top>
      <bottom style="thick">
        <color theme="5"/>
      </bottom>
      <diagonal/>
    </border>
    <border>
      <left/>
      <right/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/>
      <top/>
      <bottom style="thick">
        <color rgb="FF0000FF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/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rgb="FF008000"/>
      </top>
      <bottom style="medium">
        <color rgb="FF008000"/>
      </bottom>
      <diagonal/>
    </border>
    <border>
      <left style="thick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/>
      <diagonal/>
    </border>
    <border>
      <left style="thick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thick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thick">
        <color rgb="FF7030A0"/>
      </right>
      <top style="thick">
        <color rgb="FF7030A0"/>
      </top>
      <bottom style="medium">
        <color rgb="FF7030A0"/>
      </bottom>
      <diagonal/>
    </border>
    <border>
      <left style="thick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/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thick">
        <color rgb="FF7030A0"/>
      </right>
      <top style="thin">
        <color rgb="FF7030A0"/>
      </top>
      <bottom/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0000FF"/>
      </left>
      <right style="thick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 style="thin">
        <color rgb="FF0000FF"/>
      </top>
      <bottom/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/>
      <diagonal/>
    </border>
    <border>
      <left style="thick">
        <color rgb="FF7030A0"/>
      </left>
      <right style="medium">
        <color rgb="FF7030A0"/>
      </right>
      <top/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ck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thick">
        <color rgb="FFC00000"/>
      </left>
      <right style="medium">
        <color rgb="FFC00000"/>
      </right>
      <top style="thin">
        <color rgb="FFC00000"/>
      </top>
      <bottom style="thick">
        <color rgb="FFC00000"/>
      </bottom>
      <diagonal/>
    </border>
    <border>
      <left style="medium">
        <color rgb="FFC00000"/>
      </left>
      <right style="medium">
        <color rgb="FFC00000"/>
      </right>
      <top style="thin">
        <color rgb="FFC00000"/>
      </top>
      <bottom style="thick">
        <color rgb="FFC00000"/>
      </bottom>
      <diagonal/>
    </border>
    <border>
      <left style="medium">
        <color rgb="FFC00000"/>
      </left>
      <right style="thick">
        <color rgb="FFC00000"/>
      </right>
      <top style="thin">
        <color rgb="FFC00000"/>
      </top>
      <bottom style="thick">
        <color rgb="FFC00000"/>
      </bottom>
      <diagonal/>
    </border>
    <border>
      <left style="medium">
        <color rgb="FFC00000"/>
      </left>
      <right/>
      <top style="thin">
        <color rgb="FFC00000"/>
      </top>
      <bottom style="thick">
        <color rgb="FFC00000"/>
      </bottom>
      <diagonal/>
    </border>
    <border>
      <left style="dashed">
        <color rgb="FFC00000"/>
      </left>
      <right style="medium">
        <color rgb="FFC00000"/>
      </right>
      <top style="thin">
        <color rgb="FFC00000"/>
      </top>
      <bottom style="thick">
        <color rgb="FFC00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theme="4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theme="4"/>
      </bottom>
      <diagonal/>
    </border>
    <border>
      <left style="medium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dashed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thick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ck">
        <color rgb="FF0000FF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rgb="FFC00000"/>
      </left>
      <right style="medium">
        <color rgb="FFC00000"/>
      </right>
      <top style="thick">
        <color rgb="FFC00000"/>
      </top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thick">
        <color rgb="FFC00000"/>
      </top>
      <bottom style="thin">
        <color rgb="FFC00000"/>
      </bottom>
      <diagonal/>
    </border>
    <border>
      <left style="medium">
        <color rgb="FFC00000"/>
      </left>
      <right style="thick">
        <color rgb="FFC00000"/>
      </right>
      <top style="thick">
        <color rgb="FFC00000"/>
      </top>
      <bottom style="thin">
        <color rgb="FFC00000"/>
      </bottom>
      <diagonal/>
    </border>
    <border>
      <left style="medium">
        <color rgb="FFC00000"/>
      </left>
      <right/>
      <top style="thin">
        <color rgb="FFC00000"/>
      </top>
      <bottom style="thin">
        <color rgb="FFC00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thick">
        <color rgb="FF008000"/>
      </right>
      <top style="thin">
        <color rgb="FF008000"/>
      </top>
      <bottom/>
      <diagonal/>
    </border>
    <border>
      <left style="dashed">
        <color rgb="FF0000FF"/>
      </left>
      <right style="medium">
        <color rgb="FF0000FF"/>
      </right>
      <top/>
      <bottom/>
      <diagonal/>
    </border>
    <border>
      <left style="dashed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thick">
        <color rgb="FF7030A0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C00000"/>
      </left>
      <right style="medium">
        <color rgb="FFC00000"/>
      </right>
      <top/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/>
      <bottom style="thin">
        <color rgb="FFC00000"/>
      </bottom>
      <diagonal/>
    </border>
    <border>
      <left style="medium">
        <color rgb="FFC00000"/>
      </left>
      <right style="thick">
        <color rgb="FFC00000"/>
      </right>
      <top/>
      <bottom style="thin">
        <color rgb="FFC00000"/>
      </bottom>
      <diagonal/>
    </border>
    <border>
      <left/>
      <right/>
      <top style="thick">
        <color rgb="FF7030A0"/>
      </top>
      <bottom/>
      <diagonal/>
    </border>
    <border>
      <left style="medium">
        <color rgb="FFC00000"/>
      </left>
      <right style="medium">
        <color rgb="FFC00000"/>
      </right>
      <top style="thin">
        <color rgb="FFC00000"/>
      </top>
      <bottom/>
      <diagonal/>
    </border>
    <border>
      <left style="medium">
        <color rgb="FFC00000"/>
      </left>
      <right/>
      <top style="thin">
        <color rgb="FFC00000"/>
      </top>
      <bottom/>
      <diagonal/>
    </border>
    <border>
      <left style="dashed">
        <color rgb="FFC00000"/>
      </left>
      <right style="medium">
        <color rgb="FFC00000"/>
      </right>
      <top style="thin">
        <color rgb="FFC00000"/>
      </top>
      <bottom/>
      <diagonal/>
    </border>
    <border>
      <left style="medium">
        <color rgb="FFC00000"/>
      </left>
      <right style="thick">
        <color rgb="FFC00000"/>
      </right>
      <top style="thin">
        <color rgb="FFC00000"/>
      </top>
      <bottom/>
      <diagonal/>
    </border>
    <border>
      <left/>
      <right style="medium">
        <color rgb="FFC00000"/>
      </right>
      <top style="thin">
        <color rgb="FFC00000"/>
      </top>
      <bottom style="thick">
        <color rgb="FFC00000"/>
      </bottom>
      <diagonal/>
    </border>
    <border>
      <left style="thick">
        <color rgb="FFC00000"/>
      </left>
      <right style="medium">
        <color rgb="FFC00000"/>
      </right>
      <top style="thin">
        <color rgb="FFC00000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rgb="FF008000"/>
      </top>
      <bottom/>
      <diagonal/>
    </border>
    <border>
      <left style="medium">
        <color rgb="FF7030A0"/>
      </left>
      <right style="dashed">
        <color rgb="FF7030A0"/>
      </right>
      <top style="thin">
        <color rgb="FF7030A0"/>
      </top>
      <bottom style="thick">
        <color rgb="FF7030A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indexed="64"/>
      </bottom>
      <diagonal/>
    </border>
    <border>
      <left style="dashed">
        <color rgb="FF0000FF"/>
      </left>
      <right style="medium">
        <color rgb="FF0000FF"/>
      </right>
      <top style="thin">
        <color rgb="FF002060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2060"/>
      </top>
      <bottom/>
      <diagonal/>
    </border>
    <border>
      <left style="medium">
        <color rgb="FF008000"/>
      </left>
      <right/>
      <top/>
      <bottom/>
      <diagonal/>
    </border>
    <border>
      <left style="thick">
        <color rgb="FF0000FF"/>
      </left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/>
      <diagonal/>
    </border>
    <border>
      <left style="thick">
        <color rgb="FF0000FF"/>
      </left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/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indexed="64"/>
      </bottom>
      <diagonal/>
    </border>
    <border>
      <left style="thick">
        <color rgb="FF008000"/>
      </left>
      <right style="medium">
        <color rgb="FF008000"/>
      </right>
      <top style="thin">
        <color indexed="64"/>
      </top>
      <bottom style="thin">
        <color rgb="FF008000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24" fillId="0" borderId="0" applyFont="0" applyFill="0" applyBorder="0" applyAlignment="0" applyProtection="0">
      <alignment vertical="center"/>
    </xf>
    <xf numFmtId="0" fontId="47" fillId="0" borderId="0">
      <alignment vertical="center"/>
    </xf>
  </cellStyleXfs>
  <cellXfs count="459">
    <xf numFmtId="0" fontId="0" fillId="0" borderId="0" xfId="0"/>
    <xf numFmtId="0" fontId="0" fillId="0" borderId="0" xfId="0" applyFill="1" applyAlignment="1"/>
    <xf numFmtId="0" fontId="0" fillId="0" borderId="0" xfId="0" applyFill="1" applyAlignment="1">
      <alignment shrinkToFit="1"/>
    </xf>
    <xf numFmtId="38" fontId="0" fillId="0" borderId="0" xfId="1" applyFont="1" applyFill="1" applyAlignment="1">
      <alignment shrinkToFit="1"/>
    </xf>
    <xf numFmtId="0" fontId="5" fillId="0" borderId="0" xfId="0" applyFont="1" applyFill="1" applyAlignment="1">
      <alignment horizontal="center" shrinkToFit="1"/>
    </xf>
    <xf numFmtId="176" fontId="3" fillId="0" borderId="0" xfId="3" applyNumberFormat="1" applyFill="1" applyAlignment="1">
      <alignment shrinkToFit="1"/>
    </xf>
    <xf numFmtId="5" fontId="10" fillId="0" borderId="0" xfId="3" applyNumberFormat="1" applyFont="1" applyAlignment="1">
      <alignment shrinkToFit="1"/>
    </xf>
    <xf numFmtId="0" fontId="3" fillId="0" borderId="0" xfId="0" applyFont="1" applyFill="1" applyAlignment="1">
      <alignment shrinkToFit="1"/>
    </xf>
    <xf numFmtId="0" fontId="3" fillId="0" borderId="0" xfId="0" applyFont="1" applyFill="1"/>
    <xf numFmtId="0" fontId="11" fillId="0" borderId="0" xfId="3" applyFont="1" applyFill="1" applyAlignment="1"/>
    <xf numFmtId="0" fontId="12" fillId="0" borderId="0" xfId="3" applyFont="1" applyFill="1" applyAlignment="1">
      <alignment shrinkToFit="1"/>
    </xf>
    <xf numFmtId="0" fontId="13" fillId="0" borderId="0" xfId="3" applyFont="1" applyAlignment="1">
      <alignment horizontal="center"/>
    </xf>
    <xf numFmtId="0" fontId="3" fillId="0" borderId="0" xfId="3" applyAlignment="1">
      <alignment horizontal="center"/>
    </xf>
    <xf numFmtId="0" fontId="7" fillId="0" borderId="0" xfId="3" applyFont="1" applyAlignment="1">
      <alignment horizontal="center" shrinkToFit="1"/>
    </xf>
    <xf numFmtId="0" fontId="3" fillId="0" borderId="0" xfId="3" applyAlignment="1">
      <alignment shrinkToFit="1"/>
    </xf>
    <xf numFmtId="0" fontId="15" fillId="0" borderId="0" xfId="3" applyFont="1" applyFill="1" applyAlignment="1"/>
    <xf numFmtId="0" fontId="17" fillId="0" borderId="0" xfId="3" applyFont="1" applyAlignment="1">
      <alignment horizontal="center"/>
    </xf>
    <xf numFmtId="0" fontId="18" fillId="0" borderId="0" xfId="3" applyFont="1" applyFill="1" applyAlignment="1"/>
    <xf numFmtId="0" fontId="19" fillId="0" borderId="0" xfId="3" applyFont="1" applyFill="1" applyAlignment="1"/>
    <xf numFmtId="0" fontId="20" fillId="0" borderId="0" xfId="3" applyFont="1" applyFill="1" applyAlignment="1"/>
    <xf numFmtId="0" fontId="21" fillId="0" borderId="0" xfId="3" applyFont="1" applyFill="1" applyAlignment="1"/>
    <xf numFmtId="0" fontId="22" fillId="0" borderId="0" xfId="3" applyFont="1" applyFill="1" applyAlignment="1"/>
    <xf numFmtId="0" fontId="20" fillId="0" borderId="0" xfId="3" applyFont="1" applyFill="1" applyBorder="1" applyAlignment="1">
      <alignment horizontal="center"/>
    </xf>
    <xf numFmtId="0" fontId="20" fillId="0" borderId="0" xfId="3" applyFont="1" applyFill="1" applyBorder="1" applyAlignment="1">
      <alignment horizontal="center" shrinkToFit="1"/>
    </xf>
    <xf numFmtId="0" fontId="12" fillId="0" borderId="0" xfId="3" applyFont="1" applyFill="1" applyAlignment="1"/>
    <xf numFmtId="0" fontId="3" fillId="0" borderId="0" xfId="3" applyFill="1" applyAlignment="1"/>
    <xf numFmtId="0" fontId="3" fillId="0" borderId="0" xfId="3" applyFill="1" applyAlignment="1">
      <alignment shrinkToFit="1"/>
    </xf>
    <xf numFmtId="0" fontId="3" fillId="0" borderId="0" xfId="3" applyAlignment="1"/>
    <xf numFmtId="38" fontId="3" fillId="0" borderId="0" xfId="4" applyFont="1" applyFill="1" applyAlignment="1">
      <alignment shrinkToFit="1"/>
    </xf>
    <xf numFmtId="0" fontId="3" fillId="0" borderId="0" xfId="2" applyFill="1"/>
    <xf numFmtId="0" fontId="3" fillId="0" borderId="0" xfId="2" applyFont="1" applyFill="1" applyAlignment="1">
      <alignment vertical="center"/>
    </xf>
    <xf numFmtId="0" fontId="7" fillId="0" borderId="0" xfId="2" applyFont="1" applyFill="1" applyAlignment="1">
      <alignment horizontal="center"/>
    </xf>
    <xf numFmtId="5" fontId="10" fillId="0" borderId="0" xfId="1" applyNumberFormat="1" applyFont="1" applyFill="1" applyAlignment="1">
      <alignment vertical="center"/>
    </xf>
    <xf numFmtId="0" fontId="0" fillId="0" borderId="0" xfId="0" applyFill="1" applyBorder="1" applyAlignment="1">
      <alignment shrinkToFit="1"/>
    </xf>
    <xf numFmtId="0" fontId="5" fillId="0" borderId="0" xfId="0" applyFont="1" applyFill="1" applyBorder="1" applyAlignment="1">
      <alignment horizontal="center" shrinkToFit="1"/>
    </xf>
    <xf numFmtId="38" fontId="0" fillId="0" borderId="0" xfId="1" applyFont="1" applyFill="1" applyBorder="1" applyAlignment="1">
      <alignment shrinkToFit="1"/>
    </xf>
    <xf numFmtId="0" fontId="0" fillId="0" borderId="0" xfId="0" applyFill="1"/>
    <xf numFmtId="0" fontId="3" fillId="0" borderId="0" xfId="3"/>
    <xf numFmtId="0" fontId="10" fillId="0" borderId="0" xfId="2" applyFont="1" applyFill="1" applyBorder="1"/>
    <xf numFmtId="0" fontId="10" fillId="0" borderId="0" xfId="2" applyNumberFormat="1" applyFont="1" applyFill="1" applyBorder="1" applyAlignment="1" applyProtection="1"/>
    <xf numFmtId="0" fontId="25" fillId="0" borderId="0" xfId="0" applyFont="1" applyFill="1" applyBorder="1"/>
    <xf numFmtId="0" fontId="5" fillId="0" borderId="0" xfId="2" applyNumberFormat="1" applyFont="1" applyFill="1" applyBorder="1" applyAlignment="1" applyProtection="1">
      <alignment horizontal="center" shrinkToFit="1"/>
    </xf>
    <xf numFmtId="38" fontId="10" fillId="0" borderId="0" xfId="1" applyFont="1" applyFill="1" applyBorder="1" applyAlignment="1" applyProtection="1"/>
    <xf numFmtId="0" fontId="0" fillId="0" borderId="0" xfId="0" applyFill="1" applyBorder="1"/>
    <xf numFmtId="38" fontId="25" fillId="0" borderId="0" xfId="1" applyFont="1" applyFill="1" applyBorder="1" applyAlignment="1" applyProtection="1">
      <alignment vertical="center"/>
    </xf>
    <xf numFmtId="0" fontId="25" fillId="0" borderId="0" xfId="0" applyFont="1" applyFill="1" applyBorder="1" applyAlignment="1">
      <alignment shrinkToFit="1"/>
    </xf>
    <xf numFmtId="38" fontId="0" fillId="0" borderId="0" xfId="1" applyFont="1" applyFill="1" applyBorder="1" applyAlignment="1" applyProtection="1">
      <alignment vertical="center" shrinkToFit="1"/>
    </xf>
    <xf numFmtId="0" fontId="3" fillId="0" borderId="0" xfId="2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>
      <alignment horizontal="center"/>
    </xf>
    <xf numFmtId="38" fontId="25" fillId="0" borderId="0" xfId="1" applyFont="1" applyFill="1" applyBorder="1" applyAlignment="1"/>
    <xf numFmtId="0" fontId="3" fillId="0" borderId="0" xfId="2" applyFill="1" applyBorder="1"/>
    <xf numFmtId="38" fontId="25" fillId="0" borderId="0" xfId="1" applyFont="1" applyFill="1" applyBorder="1" applyAlignment="1" applyProtection="1">
      <alignment vertical="center" shrinkToFit="1"/>
    </xf>
    <xf numFmtId="0" fontId="23" fillId="0" borderId="0" xfId="3" applyNumberFormat="1" applyFont="1" applyFill="1" applyBorder="1" applyAlignment="1">
      <alignment horizontal="center"/>
    </xf>
    <xf numFmtId="0" fontId="3" fillId="0" borderId="0" xfId="3" applyFill="1"/>
    <xf numFmtId="0" fontId="25" fillId="0" borderId="21" xfId="0" applyFont="1" applyFill="1" applyBorder="1"/>
    <xf numFmtId="0" fontId="14" fillId="0" borderId="0" xfId="3" applyFont="1" applyBorder="1" applyAlignment="1">
      <alignment horizontal="center" shrinkToFit="1"/>
    </xf>
    <xf numFmtId="0" fontId="6" fillId="9" borderId="22" xfId="3" quotePrefix="1" applyNumberFormat="1" applyFont="1" applyFill="1" applyBorder="1" applyAlignment="1">
      <alignment horizontal="center" shrinkToFit="1"/>
    </xf>
    <xf numFmtId="0" fontId="7" fillId="9" borderId="23" xfId="3" quotePrefix="1" applyNumberFormat="1" applyFont="1" applyFill="1" applyBorder="1" applyAlignment="1">
      <alignment horizontal="center" shrinkToFit="1"/>
    </xf>
    <xf numFmtId="5" fontId="8" fillId="9" borderId="23" xfId="0" applyNumberFormat="1" applyFont="1" applyFill="1" applyBorder="1" applyAlignment="1">
      <alignment horizontal="center" shrinkToFit="1"/>
    </xf>
    <xf numFmtId="0" fontId="6" fillId="9" borderId="24" xfId="3" quotePrefix="1" applyNumberFormat="1" applyFont="1" applyFill="1" applyBorder="1" applyAlignment="1">
      <alignment horizontal="center" shrinkToFit="1"/>
    </xf>
    <xf numFmtId="0" fontId="0" fillId="0" borderId="25" xfId="0" applyFill="1" applyBorder="1" applyAlignment="1">
      <alignment shrinkToFit="1"/>
    </xf>
    <xf numFmtId="0" fontId="0" fillId="0" borderId="26" xfId="0" applyFill="1" applyBorder="1" applyAlignment="1">
      <alignment shrinkToFit="1"/>
    </xf>
    <xf numFmtId="0" fontId="5" fillId="0" borderId="26" xfId="0" applyFont="1" applyFill="1" applyBorder="1" applyAlignment="1">
      <alignment horizontal="center" shrinkToFit="1"/>
    </xf>
    <xf numFmtId="38" fontId="0" fillId="0" borderId="26" xfId="1" applyFont="1" applyFill="1" applyBorder="1" applyAlignment="1">
      <alignment shrinkToFit="1"/>
    </xf>
    <xf numFmtId="0" fontId="0" fillId="0" borderId="28" xfId="0" applyFill="1" applyBorder="1" applyAlignment="1">
      <alignment shrinkToFit="1"/>
    </xf>
    <xf numFmtId="0" fontId="0" fillId="0" borderId="29" xfId="0" applyFill="1" applyBorder="1" applyAlignment="1">
      <alignment shrinkToFit="1"/>
    </xf>
    <xf numFmtId="0" fontId="0" fillId="0" borderId="30" xfId="0" applyFill="1" applyBorder="1" applyAlignment="1">
      <alignment shrinkToFit="1"/>
    </xf>
    <xf numFmtId="0" fontId="0" fillId="0" borderId="31" xfId="0" applyFill="1" applyBorder="1" applyAlignment="1">
      <alignment shrinkToFit="1"/>
    </xf>
    <xf numFmtId="0" fontId="0" fillId="0" borderId="32" xfId="0" applyFill="1" applyBorder="1" applyAlignment="1">
      <alignment shrinkToFit="1"/>
    </xf>
    <xf numFmtId="0" fontId="5" fillId="0" borderId="29" xfId="0" applyFont="1" applyFill="1" applyBorder="1" applyAlignment="1">
      <alignment horizontal="center" shrinkToFit="1"/>
    </xf>
    <xf numFmtId="38" fontId="0" fillId="0" borderId="29" xfId="1" applyFont="1" applyFill="1" applyBorder="1" applyAlignment="1">
      <alignment shrinkToFit="1"/>
    </xf>
    <xf numFmtId="0" fontId="0" fillId="0" borderId="34" xfId="0" applyFill="1" applyBorder="1" applyAlignment="1">
      <alignment shrinkToFit="1"/>
    </xf>
    <xf numFmtId="0" fontId="0" fillId="0" borderId="37" xfId="0" applyFill="1" applyBorder="1" applyAlignment="1">
      <alignment shrinkToFit="1"/>
    </xf>
    <xf numFmtId="0" fontId="5" fillId="0" borderId="37" xfId="0" applyFont="1" applyFill="1" applyBorder="1" applyAlignment="1">
      <alignment horizontal="center" shrinkToFit="1"/>
    </xf>
    <xf numFmtId="38" fontId="0" fillId="0" borderId="37" xfId="1" applyFont="1" applyFill="1" applyBorder="1" applyAlignment="1">
      <alignment shrinkToFit="1"/>
    </xf>
    <xf numFmtId="0" fontId="5" fillId="0" borderId="31" xfId="0" applyFont="1" applyFill="1" applyBorder="1" applyAlignment="1">
      <alignment horizontal="center" shrinkToFit="1"/>
    </xf>
    <xf numFmtId="38" fontId="0" fillId="0" borderId="31" xfId="1" applyFont="1" applyFill="1" applyBorder="1" applyAlignment="1">
      <alignment shrinkToFit="1"/>
    </xf>
    <xf numFmtId="0" fontId="27" fillId="0" borderId="40" xfId="0" applyFont="1" applyFill="1" applyBorder="1" applyAlignment="1">
      <alignment shrinkToFit="1"/>
    </xf>
    <xf numFmtId="0" fontId="27" fillId="0" borderId="41" xfId="0" applyFont="1" applyFill="1" applyBorder="1" applyAlignment="1">
      <alignment shrinkToFit="1"/>
    </xf>
    <xf numFmtId="0" fontId="27" fillId="0" borderId="42" xfId="0" applyFont="1" applyFill="1" applyBorder="1" applyAlignment="1">
      <alignment shrinkToFit="1"/>
    </xf>
    <xf numFmtId="0" fontId="27" fillId="0" borderId="43" xfId="0" applyFont="1" applyFill="1" applyBorder="1" applyAlignment="1">
      <alignment shrinkToFit="1"/>
    </xf>
    <xf numFmtId="0" fontId="0" fillId="0" borderId="44" xfId="0" applyFill="1" applyBorder="1" applyAlignment="1">
      <alignment shrinkToFit="1"/>
    </xf>
    <xf numFmtId="0" fontId="0" fillId="0" borderId="45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7" xfId="0" applyFill="1" applyBorder="1" applyAlignment="1">
      <alignment shrinkToFit="1"/>
    </xf>
    <xf numFmtId="0" fontId="6" fillId="9" borderId="48" xfId="3" quotePrefix="1" applyNumberFormat="1" applyFont="1" applyFill="1" applyBorder="1" applyAlignment="1">
      <alignment horizontal="center" shrinkToFit="1"/>
    </xf>
    <xf numFmtId="0" fontId="7" fillId="9" borderId="49" xfId="3" quotePrefix="1" applyNumberFormat="1" applyFont="1" applyFill="1" applyBorder="1" applyAlignment="1">
      <alignment horizontal="center" shrinkToFit="1"/>
    </xf>
    <xf numFmtId="5" fontId="8" fillId="9" borderId="49" xfId="0" applyNumberFormat="1" applyFont="1" applyFill="1" applyBorder="1" applyAlignment="1">
      <alignment horizontal="center" shrinkToFit="1"/>
    </xf>
    <xf numFmtId="0" fontId="6" fillId="9" borderId="50" xfId="3" quotePrefix="1" applyNumberFormat="1" applyFont="1" applyFill="1" applyBorder="1" applyAlignment="1">
      <alignment horizontal="center" shrinkToFit="1"/>
    </xf>
    <xf numFmtId="0" fontId="0" fillId="0" borderId="51" xfId="0" applyFill="1" applyBorder="1" applyAlignment="1">
      <alignment shrinkToFit="1"/>
    </xf>
    <xf numFmtId="0" fontId="0" fillId="0" borderId="52" xfId="0" applyFill="1" applyBorder="1" applyAlignment="1">
      <alignment shrinkToFit="1"/>
    </xf>
    <xf numFmtId="0" fontId="5" fillId="0" borderId="52" xfId="0" applyFont="1" applyFill="1" applyBorder="1" applyAlignment="1">
      <alignment horizontal="center" shrinkToFit="1"/>
    </xf>
    <xf numFmtId="38" fontId="0" fillId="0" borderId="52" xfId="1" applyFont="1" applyFill="1" applyBorder="1" applyAlignment="1">
      <alignment shrinkToFit="1"/>
    </xf>
    <xf numFmtId="0" fontId="0" fillId="0" borderId="54" xfId="0" applyFill="1" applyBorder="1" applyAlignment="1">
      <alignment shrinkToFit="1"/>
    </xf>
    <xf numFmtId="0" fontId="0" fillId="0" borderId="55" xfId="0" applyFill="1" applyBorder="1" applyAlignment="1">
      <alignment shrinkToFit="1"/>
    </xf>
    <xf numFmtId="0" fontId="5" fillId="0" borderId="55" xfId="0" applyFont="1" applyFill="1" applyBorder="1" applyAlignment="1">
      <alignment horizontal="center" shrinkToFit="1"/>
    </xf>
    <xf numFmtId="38" fontId="0" fillId="0" borderId="55" xfId="1" applyFont="1" applyFill="1" applyBorder="1" applyAlignment="1">
      <alignment shrinkToFit="1"/>
    </xf>
    <xf numFmtId="0" fontId="0" fillId="0" borderId="57" xfId="0" applyFill="1" applyBorder="1" applyAlignment="1">
      <alignment shrinkToFit="1"/>
    </xf>
    <xf numFmtId="0" fontId="0" fillId="0" borderId="58" xfId="0" applyFill="1" applyBorder="1" applyAlignment="1">
      <alignment shrinkToFit="1"/>
    </xf>
    <xf numFmtId="0" fontId="28" fillId="0" borderId="56" xfId="0" applyFont="1" applyFill="1" applyBorder="1" applyAlignment="1">
      <alignment shrinkToFit="1"/>
    </xf>
    <xf numFmtId="0" fontId="0" fillId="0" borderId="59" xfId="0" applyFill="1" applyBorder="1" applyAlignment="1">
      <alignment shrinkToFit="1"/>
    </xf>
    <xf numFmtId="0" fontId="0" fillId="0" borderId="60" xfId="0" applyFill="1" applyBorder="1" applyAlignment="1">
      <alignment shrinkToFit="1"/>
    </xf>
    <xf numFmtId="0" fontId="0" fillId="0" borderId="61" xfId="0" applyFill="1" applyBorder="1" applyAlignment="1">
      <alignment shrinkToFit="1"/>
    </xf>
    <xf numFmtId="0" fontId="0" fillId="0" borderId="62" xfId="0" applyFill="1" applyBorder="1" applyAlignment="1">
      <alignment shrinkToFit="1"/>
    </xf>
    <xf numFmtId="0" fontId="5" fillId="0" borderId="62" xfId="0" applyFont="1" applyFill="1" applyBorder="1" applyAlignment="1">
      <alignment horizontal="center" shrinkToFit="1"/>
    </xf>
    <xf numFmtId="38" fontId="0" fillId="0" borderId="62" xfId="1" applyFont="1" applyFill="1" applyBorder="1" applyAlignment="1">
      <alignment shrinkToFit="1"/>
    </xf>
    <xf numFmtId="38" fontId="0" fillId="0" borderId="63" xfId="1" applyFont="1" applyFill="1" applyBorder="1" applyAlignment="1">
      <alignment shrinkToFit="1"/>
    </xf>
    <xf numFmtId="0" fontId="27" fillId="0" borderId="65" xfId="0" applyFont="1" applyFill="1" applyBorder="1" applyAlignment="1">
      <alignment shrinkToFit="1"/>
    </xf>
    <xf numFmtId="0" fontId="27" fillId="0" borderId="66" xfId="0" applyFont="1" applyFill="1" applyBorder="1" applyAlignment="1">
      <alignment shrinkToFit="1"/>
    </xf>
    <xf numFmtId="0" fontId="28" fillId="0" borderId="66" xfId="0" applyFont="1" applyFill="1" applyBorder="1" applyAlignment="1">
      <alignment shrinkToFit="1"/>
    </xf>
    <xf numFmtId="0" fontId="27" fillId="0" borderId="67" xfId="0" applyFont="1" applyFill="1" applyBorder="1" applyAlignment="1">
      <alignment shrinkToFit="1"/>
    </xf>
    <xf numFmtId="0" fontId="0" fillId="0" borderId="68" xfId="0" applyFill="1" applyBorder="1" applyAlignment="1">
      <alignment shrinkToFit="1"/>
    </xf>
    <xf numFmtId="0" fontId="0" fillId="0" borderId="69" xfId="0" applyFill="1" applyBorder="1" applyAlignment="1">
      <alignment shrinkToFit="1"/>
    </xf>
    <xf numFmtId="0" fontId="0" fillId="0" borderId="70" xfId="0" applyFill="1" applyBorder="1" applyAlignment="1">
      <alignment shrinkToFit="1"/>
    </xf>
    <xf numFmtId="0" fontId="0" fillId="0" borderId="71" xfId="0" applyFill="1" applyBorder="1" applyAlignment="1">
      <alignment shrinkToFit="1"/>
    </xf>
    <xf numFmtId="0" fontId="30" fillId="0" borderId="65" xfId="0" applyFont="1" applyFill="1" applyBorder="1" applyAlignment="1">
      <alignment shrinkToFit="1"/>
    </xf>
    <xf numFmtId="0" fontId="30" fillId="0" borderId="66" xfId="0" applyFont="1" applyFill="1" applyBorder="1" applyAlignment="1">
      <alignment shrinkToFit="1"/>
    </xf>
    <xf numFmtId="0" fontId="30" fillId="0" borderId="67" xfId="0" applyFont="1" applyFill="1" applyBorder="1" applyAlignment="1">
      <alignment shrinkToFit="1"/>
    </xf>
    <xf numFmtId="0" fontId="6" fillId="9" borderId="72" xfId="3" quotePrefix="1" applyNumberFormat="1" applyFont="1" applyFill="1" applyBorder="1" applyAlignment="1">
      <alignment horizontal="center" shrinkToFit="1"/>
    </xf>
    <xf numFmtId="0" fontId="7" fillId="9" borderId="73" xfId="3" quotePrefix="1" applyNumberFormat="1" applyFont="1" applyFill="1" applyBorder="1" applyAlignment="1">
      <alignment horizontal="center" shrinkToFit="1"/>
    </xf>
    <xf numFmtId="5" fontId="8" fillId="9" borderId="73" xfId="0" applyNumberFormat="1" applyFont="1" applyFill="1" applyBorder="1" applyAlignment="1">
      <alignment horizontal="center" shrinkToFit="1"/>
    </xf>
    <xf numFmtId="0" fontId="6" fillId="9" borderId="74" xfId="3" quotePrefix="1" applyNumberFormat="1" applyFont="1" applyFill="1" applyBorder="1" applyAlignment="1">
      <alignment horizontal="center" shrinkToFit="1"/>
    </xf>
    <xf numFmtId="0" fontId="0" fillId="0" borderId="75" xfId="0" applyFill="1" applyBorder="1" applyAlignment="1">
      <alignment shrinkToFit="1"/>
    </xf>
    <xf numFmtId="0" fontId="0" fillId="0" borderId="76" xfId="0" applyFill="1" applyBorder="1" applyAlignment="1">
      <alignment shrinkToFit="1"/>
    </xf>
    <xf numFmtId="0" fontId="5" fillId="0" borderId="76" xfId="0" applyFont="1" applyFill="1" applyBorder="1" applyAlignment="1">
      <alignment horizontal="center" shrinkToFit="1"/>
    </xf>
    <xf numFmtId="38" fontId="0" fillId="0" borderId="76" xfId="1" applyFont="1" applyFill="1" applyBorder="1" applyAlignment="1">
      <alignment shrinkToFit="1"/>
    </xf>
    <xf numFmtId="0" fontId="0" fillId="0" borderId="78" xfId="0" applyFill="1" applyBorder="1" applyAlignment="1">
      <alignment shrinkToFit="1"/>
    </xf>
    <xf numFmtId="0" fontId="0" fillId="0" borderId="79" xfId="0" applyFill="1" applyBorder="1" applyAlignment="1">
      <alignment shrinkToFit="1"/>
    </xf>
    <xf numFmtId="0" fontId="5" fillId="0" borderId="79" xfId="0" applyFont="1" applyFill="1" applyBorder="1" applyAlignment="1">
      <alignment horizontal="center" shrinkToFit="1"/>
    </xf>
    <xf numFmtId="38" fontId="0" fillId="0" borderId="79" xfId="1" applyFont="1" applyFill="1" applyBorder="1" applyAlignment="1">
      <alignment shrinkToFit="1"/>
    </xf>
    <xf numFmtId="0" fontId="28" fillId="0" borderId="80" xfId="0" applyFont="1" applyFill="1" applyBorder="1" applyAlignment="1">
      <alignment shrinkToFit="1"/>
    </xf>
    <xf numFmtId="0" fontId="0" fillId="0" borderId="81" xfId="0" applyFill="1" applyBorder="1" applyAlignment="1">
      <alignment shrinkToFit="1"/>
    </xf>
    <xf numFmtId="0" fontId="0" fillId="0" borderId="82" xfId="0" applyFill="1" applyBorder="1" applyAlignment="1">
      <alignment shrinkToFit="1"/>
    </xf>
    <xf numFmtId="0" fontId="0" fillId="0" borderId="83" xfId="0" applyFill="1" applyBorder="1" applyAlignment="1">
      <alignment shrinkToFit="1"/>
    </xf>
    <xf numFmtId="0" fontId="0" fillId="0" borderId="84" xfId="0" applyFill="1" applyBorder="1" applyAlignment="1">
      <alignment shrinkToFit="1"/>
    </xf>
    <xf numFmtId="0" fontId="0" fillId="0" borderId="86" xfId="0" applyFill="1" applyBorder="1" applyAlignment="1">
      <alignment shrinkToFit="1"/>
    </xf>
    <xf numFmtId="0" fontId="5" fillId="0" borderId="86" xfId="0" applyFont="1" applyFill="1" applyBorder="1" applyAlignment="1">
      <alignment horizontal="center" shrinkToFit="1"/>
    </xf>
    <xf numFmtId="38" fontId="0" fillId="0" borderId="86" xfId="1" applyFont="1" applyFill="1" applyBorder="1" applyAlignment="1">
      <alignment shrinkToFit="1"/>
    </xf>
    <xf numFmtId="0" fontId="27" fillId="0" borderId="88" xfId="0" applyFont="1" applyFill="1" applyBorder="1" applyAlignment="1">
      <alignment shrinkToFit="1"/>
    </xf>
    <xf numFmtId="0" fontId="27" fillId="0" borderId="89" xfId="0" applyFont="1" applyFill="1" applyBorder="1" applyAlignment="1">
      <alignment shrinkToFit="1"/>
    </xf>
    <xf numFmtId="0" fontId="0" fillId="0" borderId="90" xfId="0" applyFill="1" applyBorder="1" applyAlignment="1">
      <alignment shrinkToFit="1"/>
    </xf>
    <xf numFmtId="0" fontId="0" fillId="0" borderId="91" xfId="0" applyFill="1" applyBorder="1" applyAlignment="1">
      <alignment shrinkToFit="1"/>
    </xf>
    <xf numFmtId="0" fontId="0" fillId="0" borderId="92" xfId="0" applyFill="1" applyBorder="1" applyAlignment="1">
      <alignment shrinkToFit="1"/>
    </xf>
    <xf numFmtId="0" fontId="6" fillId="9" borderId="93" xfId="3" quotePrefix="1" applyNumberFormat="1" applyFont="1" applyFill="1" applyBorder="1" applyAlignment="1">
      <alignment horizontal="center" shrinkToFit="1"/>
    </xf>
    <xf numFmtId="0" fontId="7" fillId="9" borderId="94" xfId="3" quotePrefix="1" applyNumberFormat="1" applyFont="1" applyFill="1" applyBorder="1" applyAlignment="1">
      <alignment horizontal="center" shrinkToFit="1"/>
    </xf>
    <xf numFmtId="5" fontId="8" fillId="9" borderId="94" xfId="0" applyNumberFormat="1" applyFont="1" applyFill="1" applyBorder="1" applyAlignment="1">
      <alignment horizontal="center" shrinkToFit="1"/>
    </xf>
    <xf numFmtId="0" fontId="6" fillId="9" borderId="95" xfId="3" quotePrefix="1" applyNumberFormat="1" applyFont="1" applyFill="1" applyBorder="1" applyAlignment="1">
      <alignment horizontal="center" shrinkToFit="1"/>
    </xf>
    <xf numFmtId="0" fontId="0" fillId="0" borderId="96" xfId="0" applyFill="1" applyBorder="1" applyAlignment="1">
      <alignment shrinkToFit="1"/>
    </xf>
    <xf numFmtId="0" fontId="0" fillId="0" borderId="97" xfId="0" applyFill="1" applyBorder="1" applyAlignment="1">
      <alignment shrinkToFit="1"/>
    </xf>
    <xf numFmtId="0" fontId="0" fillId="0" borderId="98" xfId="0" applyFill="1" applyBorder="1" applyAlignment="1">
      <alignment shrinkToFit="1"/>
    </xf>
    <xf numFmtId="0" fontId="5" fillId="0" borderId="98" xfId="0" applyFont="1" applyFill="1" applyBorder="1" applyAlignment="1">
      <alignment horizontal="center" shrinkToFit="1"/>
    </xf>
    <xf numFmtId="38" fontId="0" fillId="0" borderId="98" xfId="1" applyFont="1" applyFill="1" applyBorder="1" applyAlignment="1">
      <alignment shrinkToFit="1"/>
    </xf>
    <xf numFmtId="0" fontId="0" fillId="0" borderId="100" xfId="0" applyFill="1" applyBorder="1" applyAlignment="1">
      <alignment shrinkToFit="1"/>
    </xf>
    <xf numFmtId="0" fontId="0" fillId="0" borderId="101" xfId="0" applyFill="1" applyBorder="1" applyAlignment="1">
      <alignment shrinkToFit="1"/>
    </xf>
    <xf numFmtId="0" fontId="5" fillId="0" borderId="101" xfId="0" applyFont="1" applyFill="1" applyBorder="1" applyAlignment="1">
      <alignment horizontal="center" shrinkToFit="1"/>
    </xf>
    <xf numFmtId="38" fontId="0" fillId="0" borderId="101" xfId="1" applyFont="1" applyFill="1" applyBorder="1" applyAlignment="1">
      <alignment shrinkToFit="1"/>
    </xf>
    <xf numFmtId="0" fontId="0" fillId="0" borderId="103" xfId="0" applyFill="1" applyBorder="1" applyAlignment="1">
      <alignment shrinkToFit="1"/>
    </xf>
    <xf numFmtId="0" fontId="0" fillId="0" borderId="104" xfId="0" applyFill="1" applyBorder="1" applyAlignment="1">
      <alignment shrinkToFit="1"/>
    </xf>
    <xf numFmtId="0" fontId="5" fillId="0" borderId="104" xfId="0" applyFont="1" applyFill="1" applyBorder="1" applyAlignment="1">
      <alignment horizontal="center" shrinkToFit="1"/>
    </xf>
    <xf numFmtId="38" fontId="0" fillId="0" borderId="104" xfId="1" applyFont="1" applyFill="1" applyBorder="1" applyAlignment="1">
      <alignment shrinkToFit="1"/>
    </xf>
    <xf numFmtId="0" fontId="6" fillId="8" borderId="100" xfId="3" quotePrefix="1" applyNumberFormat="1" applyFont="1" applyFill="1" applyBorder="1" applyAlignment="1">
      <alignment horizontal="center" shrinkToFit="1"/>
    </xf>
    <xf numFmtId="0" fontId="3" fillId="8" borderId="101" xfId="3" quotePrefix="1" applyNumberFormat="1" applyFont="1" applyFill="1" applyBorder="1" applyAlignment="1">
      <alignment shrinkToFit="1"/>
    </xf>
    <xf numFmtId="0" fontId="29" fillId="8" borderId="101" xfId="3" quotePrefix="1" applyNumberFormat="1" applyFont="1" applyFill="1" applyBorder="1" applyAlignment="1">
      <alignment shrinkToFit="1"/>
    </xf>
    <xf numFmtId="0" fontId="27" fillId="0" borderId="106" xfId="0" applyFont="1" applyFill="1" applyBorder="1" applyAlignment="1">
      <alignment shrinkToFit="1"/>
    </xf>
    <xf numFmtId="0" fontId="27" fillId="0" borderId="107" xfId="0" applyFont="1" applyFill="1" applyBorder="1" applyAlignment="1">
      <alignment shrinkToFit="1"/>
    </xf>
    <xf numFmtId="0" fontId="0" fillId="0" borderId="108" xfId="0" applyFill="1" applyBorder="1" applyAlignment="1">
      <alignment shrinkToFit="1"/>
    </xf>
    <xf numFmtId="0" fontId="0" fillId="0" borderId="109" xfId="0" applyFill="1" applyBorder="1" applyAlignment="1">
      <alignment shrinkToFit="1"/>
    </xf>
    <xf numFmtId="0" fontId="0" fillId="0" borderId="110" xfId="0" applyFill="1" applyBorder="1" applyAlignment="1">
      <alignment shrinkToFit="1"/>
    </xf>
    <xf numFmtId="0" fontId="3" fillId="8" borderId="109" xfId="3" quotePrefix="1" applyNumberFormat="1" applyFont="1" applyFill="1" applyBorder="1" applyAlignment="1">
      <alignment shrinkToFit="1"/>
    </xf>
    <xf numFmtId="0" fontId="5" fillId="0" borderId="58" xfId="0" applyFont="1" applyFill="1" applyBorder="1" applyAlignment="1">
      <alignment horizontal="center" shrinkToFit="1"/>
    </xf>
    <xf numFmtId="38" fontId="0" fillId="0" borderId="58" xfId="1" applyFont="1" applyFill="1" applyBorder="1" applyAlignment="1">
      <alignment shrinkToFit="1"/>
    </xf>
    <xf numFmtId="0" fontId="28" fillId="0" borderId="111" xfId="0" applyFont="1" applyFill="1" applyBorder="1" applyAlignment="1">
      <alignment shrinkToFit="1"/>
    </xf>
    <xf numFmtId="38" fontId="0" fillId="0" borderId="60" xfId="1" applyFont="1" applyFill="1" applyBorder="1" applyAlignment="1">
      <alignment shrinkToFit="1"/>
    </xf>
    <xf numFmtId="0" fontId="27" fillId="0" borderId="112" xfId="0" applyFont="1" applyFill="1" applyBorder="1" applyAlignment="1">
      <alignment shrinkToFit="1"/>
    </xf>
    <xf numFmtId="0" fontId="0" fillId="0" borderId="113" xfId="0" applyFill="1" applyBorder="1" applyAlignment="1">
      <alignment shrinkToFit="1"/>
    </xf>
    <xf numFmtId="0" fontId="0" fillId="0" borderId="114" xfId="0" applyFill="1" applyBorder="1" applyAlignment="1">
      <alignment shrinkToFit="1"/>
    </xf>
    <xf numFmtId="0" fontId="28" fillId="0" borderId="102" xfId="0" applyFont="1" applyFill="1" applyBorder="1" applyAlignment="1">
      <alignment shrinkToFit="1"/>
    </xf>
    <xf numFmtId="0" fontId="0" fillId="0" borderId="115" xfId="0" applyFill="1" applyBorder="1" applyAlignment="1">
      <alignment shrinkToFit="1"/>
    </xf>
    <xf numFmtId="0" fontId="0" fillId="0" borderId="116" xfId="0" applyFill="1" applyBorder="1" applyAlignment="1">
      <alignment shrinkToFit="1"/>
    </xf>
    <xf numFmtId="0" fontId="5" fillId="0" borderId="116" xfId="0" applyFont="1" applyFill="1" applyBorder="1" applyAlignment="1">
      <alignment horizontal="center" shrinkToFit="1"/>
    </xf>
    <xf numFmtId="38" fontId="0" fillId="0" borderId="116" xfId="1" applyFont="1" applyFill="1" applyBorder="1" applyAlignment="1">
      <alignment shrinkToFit="1"/>
    </xf>
    <xf numFmtId="0" fontId="0" fillId="0" borderId="118" xfId="0" applyFill="1" applyBorder="1" applyAlignment="1">
      <alignment shrinkToFit="1"/>
    </xf>
    <xf numFmtId="0" fontId="0" fillId="0" borderId="120" xfId="0" applyFill="1" applyBorder="1" applyAlignment="1">
      <alignment shrinkToFit="1"/>
    </xf>
    <xf numFmtId="0" fontId="5" fillId="0" borderId="120" xfId="0" applyFont="1" applyFill="1" applyBorder="1" applyAlignment="1">
      <alignment horizontal="center" shrinkToFit="1"/>
    </xf>
    <xf numFmtId="38" fontId="0" fillId="0" borderId="120" xfId="1" applyFont="1" applyFill="1" applyBorder="1" applyAlignment="1">
      <alignment shrinkToFit="1"/>
    </xf>
    <xf numFmtId="0" fontId="0" fillId="0" borderId="123" xfId="0" applyFill="1" applyBorder="1" applyAlignment="1">
      <alignment shrinkToFit="1"/>
    </xf>
    <xf numFmtId="0" fontId="28" fillId="0" borderId="107" xfId="0" applyFont="1" applyFill="1" applyBorder="1" applyAlignment="1">
      <alignment shrinkToFit="1"/>
    </xf>
    <xf numFmtId="0" fontId="27" fillId="0" borderId="0" xfId="0" applyFont="1" applyFill="1" applyBorder="1" applyAlignment="1">
      <alignment shrinkToFit="1"/>
    </xf>
    <xf numFmtId="0" fontId="28" fillId="0" borderId="56" xfId="0" applyFont="1" applyFill="1" applyBorder="1" applyAlignment="1">
      <alignment horizontal="center" shrinkToFit="1"/>
    </xf>
    <xf numFmtId="0" fontId="0" fillId="0" borderId="124" xfId="0" applyFill="1" applyBorder="1" applyAlignment="1">
      <alignment shrinkToFit="1"/>
    </xf>
    <xf numFmtId="0" fontId="0" fillId="0" borderId="126" xfId="0" applyFill="1" applyBorder="1" applyAlignment="1">
      <alignment shrinkToFit="1"/>
    </xf>
    <xf numFmtId="0" fontId="0" fillId="0" borderId="127" xfId="0" applyFill="1" applyBorder="1" applyAlignment="1">
      <alignment shrinkToFit="1"/>
    </xf>
    <xf numFmtId="0" fontId="0" fillId="0" borderId="128" xfId="0" applyFill="1" applyBorder="1" applyAlignment="1">
      <alignment shrinkToFit="1"/>
    </xf>
    <xf numFmtId="0" fontId="5" fillId="0" borderId="126" xfId="0" applyFont="1" applyFill="1" applyBorder="1" applyAlignment="1">
      <alignment horizontal="center" shrinkToFit="1"/>
    </xf>
    <xf numFmtId="38" fontId="0" fillId="0" borderId="126" xfId="1" applyFont="1" applyFill="1" applyBorder="1" applyAlignment="1">
      <alignment shrinkToFit="1"/>
    </xf>
    <xf numFmtId="0" fontId="28" fillId="0" borderId="53" xfId="0" applyFont="1" applyFill="1" applyBorder="1" applyAlignment="1">
      <alignment shrinkToFit="1"/>
    </xf>
    <xf numFmtId="0" fontId="0" fillId="0" borderId="55" xfId="0" applyFill="1" applyBorder="1" applyAlignment="1">
      <alignment wrapText="1" shrinkToFit="1"/>
    </xf>
    <xf numFmtId="38" fontId="0" fillId="0" borderId="130" xfId="1" applyFont="1" applyFill="1" applyBorder="1" applyAlignment="1">
      <alignment shrinkToFit="1"/>
    </xf>
    <xf numFmtId="0" fontId="3" fillId="0" borderId="0" xfId="2" applyFill="1" applyAlignment="1"/>
    <xf numFmtId="0" fontId="3" fillId="0" borderId="0" xfId="2" applyFill="1" applyAlignment="1">
      <alignment vertical="center"/>
    </xf>
    <xf numFmtId="0" fontId="3" fillId="0" borderId="0" xfId="2" applyFill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28" fillId="0" borderId="27" xfId="0" applyFont="1" applyFill="1" applyBorder="1" applyAlignment="1">
      <alignment shrinkToFit="1"/>
    </xf>
    <xf numFmtId="0" fontId="0" fillId="0" borderId="119" xfId="0" applyFill="1" applyBorder="1" applyAlignment="1">
      <alignment shrinkToFit="1"/>
    </xf>
    <xf numFmtId="0" fontId="6" fillId="9" borderId="132" xfId="3" quotePrefix="1" applyNumberFormat="1" applyFont="1" applyFill="1" applyBorder="1" applyAlignment="1">
      <alignment horizontal="center" shrinkToFit="1"/>
    </xf>
    <xf numFmtId="0" fontId="7" fillId="9" borderId="133" xfId="3" quotePrefix="1" applyNumberFormat="1" applyFont="1" applyFill="1" applyBorder="1" applyAlignment="1">
      <alignment horizontal="center" shrinkToFit="1"/>
    </xf>
    <xf numFmtId="5" fontId="8" fillId="9" borderId="133" xfId="0" applyNumberFormat="1" applyFont="1" applyFill="1" applyBorder="1" applyAlignment="1">
      <alignment horizontal="center" shrinkToFit="1"/>
    </xf>
    <xf numFmtId="0" fontId="6" fillId="9" borderId="134" xfId="3" quotePrefix="1" applyNumberFormat="1" applyFont="1" applyFill="1" applyBorder="1" applyAlignment="1">
      <alignment horizontal="center" shrinkToFit="1"/>
    </xf>
    <xf numFmtId="0" fontId="27" fillId="0" borderId="135" xfId="0" applyFont="1" applyFill="1" applyBorder="1" applyAlignment="1">
      <alignment shrinkToFit="1"/>
    </xf>
    <xf numFmtId="0" fontId="0" fillId="0" borderId="136" xfId="0" applyFill="1" applyBorder="1" applyAlignment="1">
      <alignment shrinkToFit="1"/>
    </xf>
    <xf numFmtId="0" fontId="5" fillId="0" borderId="82" xfId="0" applyFont="1" applyFill="1" applyBorder="1" applyAlignment="1">
      <alignment horizontal="center" shrinkToFit="1"/>
    </xf>
    <xf numFmtId="38" fontId="0" fillId="0" borderId="82" xfId="1" applyFont="1" applyFill="1" applyBorder="1" applyAlignment="1">
      <alignment shrinkToFit="1"/>
    </xf>
    <xf numFmtId="0" fontId="0" fillId="0" borderId="85" xfId="0" applyFill="1" applyBorder="1" applyAlignment="1">
      <alignment shrinkToFit="1"/>
    </xf>
    <xf numFmtId="0" fontId="35" fillId="0" borderId="78" xfId="0" applyFont="1" applyFill="1" applyBorder="1" applyAlignment="1">
      <alignment shrinkToFit="1"/>
    </xf>
    <xf numFmtId="0" fontId="0" fillId="0" borderId="139" xfId="0" applyFill="1" applyBorder="1" applyAlignment="1">
      <alignment shrinkToFit="1"/>
    </xf>
    <xf numFmtId="0" fontId="5" fillId="0" borderId="97" xfId="0" applyFont="1" applyFill="1" applyBorder="1" applyAlignment="1">
      <alignment horizontal="center" shrinkToFit="1"/>
    </xf>
    <xf numFmtId="0" fontId="0" fillId="0" borderId="141" xfId="0" applyFill="1" applyBorder="1" applyAlignment="1">
      <alignment shrinkToFit="1"/>
    </xf>
    <xf numFmtId="0" fontId="6" fillId="0" borderId="142" xfId="3" quotePrefix="1" applyNumberFormat="1" applyFont="1" applyFill="1" applyBorder="1" applyAlignment="1">
      <alignment horizontal="center" shrinkToFit="1"/>
    </xf>
    <xf numFmtId="0" fontId="7" fillId="0" borderId="143" xfId="3" quotePrefix="1" applyNumberFormat="1" applyFont="1" applyFill="1" applyBorder="1" applyAlignment="1">
      <alignment horizontal="center" shrinkToFit="1"/>
    </xf>
    <xf numFmtId="0" fontId="6" fillId="0" borderId="144" xfId="3" quotePrefix="1" applyNumberFormat="1" applyFont="1" applyFill="1" applyBorder="1" applyAlignment="1">
      <alignment shrinkToFit="1"/>
    </xf>
    <xf numFmtId="0" fontId="3" fillId="0" borderId="143" xfId="3" quotePrefix="1" applyNumberFormat="1" applyFont="1" applyFill="1" applyBorder="1" applyAlignment="1">
      <alignment shrinkToFit="1"/>
    </xf>
    <xf numFmtId="0" fontId="0" fillId="0" borderId="146" xfId="0" applyFill="1" applyBorder="1" applyAlignment="1">
      <alignment shrinkToFit="1"/>
    </xf>
    <xf numFmtId="0" fontId="28" fillId="0" borderId="65" xfId="0" applyFont="1" applyFill="1" applyBorder="1" applyAlignment="1">
      <alignment shrinkToFit="1"/>
    </xf>
    <xf numFmtId="0" fontId="27" fillId="0" borderId="70" xfId="0" applyFont="1" applyFill="1" applyBorder="1" applyAlignment="1">
      <alignment shrinkToFit="1"/>
    </xf>
    <xf numFmtId="0" fontId="27" fillId="0" borderId="91" xfId="0" applyFont="1" applyFill="1" applyBorder="1" applyAlignment="1">
      <alignment shrinkToFit="1"/>
    </xf>
    <xf numFmtId="0" fontId="27" fillId="0" borderId="45" xfId="0" applyFont="1" applyFill="1" applyBorder="1" applyAlignment="1">
      <alignment shrinkToFit="1"/>
    </xf>
    <xf numFmtId="38" fontId="0" fillId="0" borderId="146" xfId="1" applyFont="1" applyFill="1" applyBorder="1" applyAlignment="1">
      <alignment shrinkToFit="1"/>
    </xf>
    <xf numFmtId="0" fontId="27" fillId="10" borderId="66" xfId="0" applyFont="1" applyFill="1" applyBorder="1" applyAlignment="1">
      <alignment shrinkToFit="1"/>
    </xf>
    <xf numFmtId="0" fontId="0" fillId="10" borderId="70" xfId="0" applyFill="1" applyBorder="1" applyAlignment="1">
      <alignment shrinkToFit="1"/>
    </xf>
    <xf numFmtId="0" fontId="5" fillId="10" borderId="55" xfId="0" applyFont="1" applyFill="1" applyBorder="1" applyAlignment="1">
      <alignment horizontal="center" shrinkToFit="1"/>
    </xf>
    <xf numFmtId="0" fontId="0" fillId="10" borderId="55" xfId="0" applyFill="1" applyBorder="1" applyAlignment="1">
      <alignment shrinkToFit="1"/>
    </xf>
    <xf numFmtId="38" fontId="0" fillId="10" borderId="55" xfId="1" applyFont="1" applyFill="1" applyBorder="1" applyAlignment="1">
      <alignment shrinkToFit="1"/>
    </xf>
    <xf numFmtId="38" fontId="0" fillId="10" borderId="52" xfId="1" applyFont="1" applyFill="1" applyBorder="1" applyAlignment="1">
      <alignment shrinkToFit="1"/>
    </xf>
    <xf numFmtId="0" fontId="27" fillId="0" borderId="122" xfId="0" applyFont="1" applyFill="1" applyBorder="1" applyAlignment="1">
      <alignment shrinkToFit="1"/>
    </xf>
    <xf numFmtId="0" fontId="6" fillId="0" borderId="128" xfId="3" quotePrefix="1" applyNumberFormat="1" applyFont="1" applyFill="1" applyBorder="1" applyAlignment="1">
      <alignment horizontal="center" shrinkToFit="1"/>
    </xf>
    <xf numFmtId="38" fontId="10" fillId="0" borderId="143" xfId="0" applyNumberFormat="1" applyFont="1" applyFill="1" applyBorder="1" applyAlignment="1">
      <alignment shrinkToFit="1"/>
    </xf>
    <xf numFmtId="0" fontId="0" fillId="0" borderId="147" xfId="0" applyFill="1" applyBorder="1" applyAlignment="1">
      <alignment shrinkToFit="1"/>
    </xf>
    <xf numFmtId="0" fontId="27" fillId="0" borderId="148" xfId="0" applyFont="1" applyFill="1" applyBorder="1" applyAlignment="1">
      <alignment shrinkToFit="1"/>
    </xf>
    <xf numFmtId="0" fontId="0" fillId="0" borderId="149" xfId="0" applyFill="1" applyBorder="1" applyAlignment="1">
      <alignment shrinkToFit="1"/>
    </xf>
    <xf numFmtId="0" fontId="5" fillId="0" borderId="147" xfId="0" applyFont="1" applyFill="1" applyBorder="1" applyAlignment="1">
      <alignment horizontal="center" shrinkToFit="1"/>
    </xf>
    <xf numFmtId="38" fontId="0" fillId="0" borderId="147" xfId="1" applyFont="1" applyFill="1" applyBorder="1" applyAlignment="1">
      <alignment shrinkToFit="1"/>
    </xf>
    <xf numFmtId="0" fontId="0" fillId="0" borderId="151" xfId="0" applyFill="1" applyBorder="1" applyAlignment="1">
      <alignment shrinkToFit="1"/>
    </xf>
    <xf numFmtId="0" fontId="0" fillId="0" borderId="152" xfId="0" applyFill="1" applyBorder="1" applyAlignment="1">
      <alignment shrinkToFit="1"/>
    </xf>
    <xf numFmtId="38" fontId="0" fillId="0" borderId="32" xfId="1" applyFont="1" applyFill="1" applyBorder="1" applyAlignment="1">
      <alignment shrinkToFit="1"/>
    </xf>
    <xf numFmtId="0" fontId="0" fillId="8" borderId="82" xfId="0" applyFill="1" applyBorder="1" applyAlignment="1">
      <alignment shrinkToFit="1"/>
    </xf>
    <xf numFmtId="38" fontId="0" fillId="0" borderId="97" xfId="1" applyFont="1" applyFill="1" applyBorder="1" applyAlignment="1">
      <alignment shrinkToFit="1"/>
    </xf>
    <xf numFmtId="38" fontId="0" fillId="0" borderId="153" xfId="1" applyFont="1" applyFill="1" applyBorder="1" applyAlignment="1">
      <alignment shrinkToFit="1"/>
    </xf>
    <xf numFmtId="0" fontId="0" fillId="0" borderId="130" xfId="0" applyFill="1" applyBorder="1" applyAlignment="1">
      <alignment shrinkToFit="1"/>
    </xf>
    <xf numFmtId="0" fontId="0" fillId="0" borderId="155" xfId="0" applyFill="1" applyBorder="1" applyAlignment="1">
      <alignment shrinkToFit="1"/>
    </xf>
    <xf numFmtId="38" fontId="0" fillId="0" borderId="155" xfId="1" applyFont="1" applyFill="1" applyBorder="1" applyAlignment="1" applyProtection="1">
      <alignment vertical="center" shrinkToFit="1"/>
    </xf>
    <xf numFmtId="0" fontId="0" fillId="0" borderId="156" xfId="0" applyFill="1" applyBorder="1" applyAlignment="1">
      <alignment shrinkToFit="1"/>
    </xf>
    <xf numFmtId="0" fontId="10" fillId="0" borderId="55" xfId="0" applyFont="1" applyFill="1" applyBorder="1" applyAlignment="1">
      <alignment horizontal="center" shrinkToFit="1"/>
    </xf>
    <xf numFmtId="0" fontId="27" fillId="0" borderId="157" xfId="0" applyFont="1" applyFill="1" applyBorder="1" applyAlignment="1">
      <alignment shrinkToFit="1"/>
    </xf>
    <xf numFmtId="38" fontId="0" fillId="8" borderId="26" xfId="1" applyFont="1" applyFill="1" applyBorder="1" applyAlignment="1">
      <alignment shrinkToFit="1"/>
    </xf>
    <xf numFmtId="0" fontId="0" fillId="8" borderId="91" xfId="0" applyFill="1" applyBorder="1" applyAlignment="1">
      <alignment shrinkToFit="1"/>
    </xf>
    <xf numFmtId="0" fontId="5" fillId="8" borderId="79" xfId="0" applyFont="1" applyFill="1" applyBorder="1" applyAlignment="1">
      <alignment horizontal="center" shrinkToFit="1"/>
    </xf>
    <xf numFmtId="0" fontId="0" fillId="8" borderId="79" xfId="0" applyFill="1" applyBorder="1" applyAlignment="1">
      <alignment shrinkToFit="1"/>
    </xf>
    <xf numFmtId="38" fontId="0" fillId="8" borderId="79" xfId="1" applyFont="1" applyFill="1" applyBorder="1" applyAlignment="1">
      <alignment shrinkToFit="1"/>
    </xf>
    <xf numFmtId="38" fontId="0" fillId="8" borderId="76" xfId="1" applyFont="1" applyFill="1" applyBorder="1" applyAlignment="1">
      <alignment shrinkToFit="1"/>
    </xf>
    <xf numFmtId="0" fontId="28" fillId="8" borderId="80" xfId="0" applyFont="1" applyFill="1" applyBorder="1" applyAlignment="1">
      <alignment shrinkToFit="1"/>
    </xf>
    <xf numFmtId="38" fontId="0" fillId="8" borderId="101" xfId="1" applyFont="1" applyFill="1" applyBorder="1" applyAlignment="1">
      <alignment shrinkToFit="1"/>
    </xf>
    <xf numFmtId="0" fontId="25" fillId="8" borderId="109" xfId="0" applyFont="1" applyFill="1" applyBorder="1" applyAlignment="1">
      <alignment shrinkToFit="1"/>
    </xf>
    <xf numFmtId="0" fontId="5" fillId="8" borderId="101" xfId="0" applyFont="1" applyFill="1" applyBorder="1" applyAlignment="1">
      <alignment shrinkToFit="1"/>
    </xf>
    <xf numFmtId="0" fontId="0" fillId="8" borderId="101" xfId="0" applyFill="1" applyBorder="1" applyAlignment="1">
      <alignment shrinkToFit="1"/>
    </xf>
    <xf numFmtId="0" fontId="28" fillId="10" borderId="111" xfId="0" applyFont="1" applyFill="1" applyBorder="1" applyAlignment="1">
      <alignment shrinkToFit="1"/>
    </xf>
    <xf numFmtId="0" fontId="0" fillId="0" borderId="159" xfId="0" applyFill="1" applyBorder="1" applyAlignment="1">
      <alignment shrinkToFit="1"/>
    </xf>
    <xf numFmtId="0" fontId="28" fillId="0" borderId="70" xfId="0" applyFont="1" applyFill="1" applyBorder="1" applyAlignment="1">
      <alignment shrinkToFit="1"/>
    </xf>
    <xf numFmtId="0" fontId="28" fillId="0" borderId="88" xfId="0" applyFont="1" applyFill="1" applyBorder="1" applyAlignment="1">
      <alignment shrinkToFit="1"/>
    </xf>
    <xf numFmtId="0" fontId="27" fillId="8" borderId="66" xfId="0" applyFont="1" applyFill="1" applyBorder="1" applyAlignment="1">
      <alignment shrinkToFit="1"/>
    </xf>
    <xf numFmtId="0" fontId="0" fillId="8" borderId="70" xfId="0" applyFill="1" applyBorder="1" applyAlignment="1">
      <alignment shrinkToFit="1"/>
    </xf>
    <xf numFmtId="0" fontId="0" fillId="8" borderId="113" xfId="0" applyFill="1" applyBorder="1" applyAlignment="1">
      <alignment shrinkToFit="1"/>
    </xf>
    <xf numFmtId="0" fontId="0" fillId="8" borderId="71" xfId="0" applyFill="1" applyBorder="1" applyAlignment="1">
      <alignment shrinkToFit="1"/>
    </xf>
    <xf numFmtId="0" fontId="5" fillId="8" borderId="55" xfId="0" applyFont="1" applyFill="1" applyBorder="1" applyAlignment="1">
      <alignment horizontal="center" shrinkToFit="1"/>
    </xf>
    <xf numFmtId="0" fontId="0" fillId="8" borderId="55" xfId="0" applyFill="1" applyBorder="1" applyAlignment="1">
      <alignment shrinkToFit="1"/>
    </xf>
    <xf numFmtId="38" fontId="0" fillId="8" borderId="55" xfId="1" applyFont="1" applyFill="1" applyBorder="1" applyAlignment="1">
      <alignment shrinkToFit="1"/>
    </xf>
    <xf numFmtId="0" fontId="0" fillId="0" borderId="162" xfId="0" applyFill="1" applyBorder="1" applyAlignment="1">
      <alignment shrinkToFit="1"/>
    </xf>
    <xf numFmtId="0" fontId="0" fillId="0" borderId="161" xfId="0" applyFill="1" applyBorder="1" applyAlignment="1">
      <alignment shrinkToFit="1"/>
    </xf>
    <xf numFmtId="0" fontId="0" fillId="0" borderId="163" xfId="0" applyFill="1" applyBorder="1" applyAlignment="1">
      <alignment shrinkToFit="1"/>
    </xf>
    <xf numFmtId="0" fontId="27" fillId="0" borderId="52" xfId="0" applyFont="1" applyFill="1" applyBorder="1" applyAlignment="1">
      <alignment shrinkToFit="1"/>
    </xf>
    <xf numFmtId="0" fontId="27" fillId="0" borderId="55" xfId="0" applyFont="1" applyFill="1" applyBorder="1" applyAlignment="1">
      <alignment shrinkToFit="1"/>
    </xf>
    <xf numFmtId="0" fontId="27" fillId="0" borderId="163" xfId="0" applyFont="1" applyFill="1" applyBorder="1" applyAlignment="1">
      <alignment shrinkToFit="1"/>
    </xf>
    <xf numFmtId="0" fontId="0" fillId="0" borderId="164" xfId="0" applyFill="1" applyBorder="1" applyAlignment="1">
      <alignment shrinkToFit="1"/>
    </xf>
    <xf numFmtId="0" fontId="27" fillId="0" borderId="51" xfId="0" applyFont="1" applyFill="1" applyBorder="1" applyAlignment="1">
      <alignment shrinkToFit="1"/>
    </xf>
    <xf numFmtId="0" fontId="27" fillId="0" borderId="54" xfId="0" applyFont="1" applyFill="1" applyBorder="1" applyAlignment="1">
      <alignment shrinkToFit="1"/>
    </xf>
    <xf numFmtId="0" fontId="28" fillId="0" borderId="35" xfId="0" applyFont="1" applyFill="1" applyBorder="1" applyAlignment="1">
      <alignment shrinkToFit="1"/>
    </xf>
    <xf numFmtId="0" fontId="7" fillId="8" borderId="102" xfId="3" quotePrefix="1" applyNumberFormat="1" applyFont="1" applyFill="1" applyBorder="1" applyAlignment="1">
      <alignment shrinkToFit="1"/>
    </xf>
    <xf numFmtId="0" fontId="7" fillId="0" borderId="0" xfId="0" applyFont="1" applyFill="1"/>
    <xf numFmtId="0" fontId="36" fillId="0" borderId="0" xfId="3" applyFont="1" applyBorder="1" applyAlignment="1">
      <alignment horizontal="center" shrinkToFit="1"/>
    </xf>
    <xf numFmtId="0" fontId="7" fillId="0" borderId="0" xfId="2" applyFont="1" applyFill="1" applyAlignment="1"/>
    <xf numFmtId="0" fontId="28" fillId="0" borderId="38" xfId="0" applyFont="1" applyFill="1" applyBorder="1" applyAlignment="1">
      <alignment shrinkToFit="1"/>
    </xf>
    <xf numFmtId="0" fontId="28" fillId="0" borderId="0" xfId="0" applyFont="1" applyFill="1" applyBorder="1" applyAlignment="1">
      <alignment shrinkToFit="1"/>
    </xf>
    <xf numFmtId="0" fontId="28" fillId="0" borderId="0" xfId="2" applyNumberFormat="1" applyFont="1" applyFill="1" applyBorder="1" applyAlignment="1" applyProtection="1">
      <alignment shrinkToFit="1"/>
    </xf>
    <xf numFmtId="0" fontId="28" fillId="0" borderId="0" xfId="0" applyFont="1" applyFill="1" applyAlignment="1">
      <alignment shrinkToFit="1"/>
    </xf>
    <xf numFmtId="0" fontId="28" fillId="0" borderId="39" xfId="0" applyFont="1" applyFill="1" applyBorder="1" applyAlignment="1">
      <alignment shrinkToFit="1"/>
    </xf>
    <xf numFmtId="0" fontId="37" fillId="0" borderId="0" xfId="3" applyNumberFormat="1" applyFont="1" applyFill="1" applyBorder="1" applyAlignment="1">
      <alignment horizontal="center"/>
    </xf>
    <xf numFmtId="0" fontId="7" fillId="0" borderId="0" xfId="2" applyFont="1" applyFill="1"/>
    <xf numFmtId="0" fontId="28" fillId="0" borderId="64" xfId="0" applyFont="1" applyFill="1" applyBorder="1" applyAlignment="1">
      <alignment shrinkToFit="1"/>
    </xf>
    <xf numFmtId="0" fontId="28" fillId="0" borderId="131" xfId="0" applyFont="1" applyFill="1" applyBorder="1" applyAlignment="1">
      <alignment shrinkToFit="1"/>
    </xf>
    <xf numFmtId="0" fontId="28" fillId="0" borderId="77" xfId="0" applyFont="1" applyFill="1" applyBorder="1" applyAlignment="1">
      <alignment shrinkToFit="1"/>
    </xf>
    <xf numFmtId="0" fontId="28" fillId="0" borderId="137" xfId="0" applyFont="1" applyFill="1" applyBorder="1" applyAlignment="1">
      <alignment shrinkToFit="1"/>
    </xf>
    <xf numFmtId="0" fontId="28" fillId="0" borderId="87" xfId="0" applyFont="1" applyFill="1" applyBorder="1" applyAlignment="1">
      <alignment shrinkToFit="1"/>
    </xf>
    <xf numFmtId="0" fontId="28" fillId="0" borderId="99" xfId="0" applyFont="1" applyFill="1" applyBorder="1" applyAlignment="1">
      <alignment shrinkToFit="1"/>
    </xf>
    <xf numFmtId="0" fontId="28" fillId="0" borderId="140" xfId="0" applyFont="1" applyFill="1" applyBorder="1" applyAlignment="1">
      <alignment shrinkToFit="1"/>
    </xf>
    <xf numFmtId="0" fontId="28" fillId="0" borderId="117" xfId="0" applyFont="1" applyFill="1" applyBorder="1" applyAlignment="1">
      <alignment shrinkToFit="1"/>
    </xf>
    <xf numFmtId="0" fontId="28" fillId="8" borderId="56" xfId="0" applyFont="1" applyFill="1" applyBorder="1" applyAlignment="1">
      <alignment shrinkToFit="1"/>
    </xf>
    <xf numFmtId="0" fontId="28" fillId="0" borderId="154" xfId="0" applyFont="1" applyFill="1" applyBorder="1" applyAlignment="1">
      <alignment shrinkToFit="1"/>
    </xf>
    <xf numFmtId="0" fontId="28" fillId="0" borderId="105" xfId="0" applyFont="1" applyFill="1" applyBorder="1" applyAlignment="1">
      <alignment shrinkToFit="1"/>
    </xf>
    <xf numFmtId="0" fontId="7" fillId="0" borderId="145" xfId="3" quotePrefix="1" applyNumberFormat="1" applyFont="1" applyFill="1" applyBorder="1" applyAlignment="1">
      <alignment shrinkToFit="1"/>
    </xf>
    <xf numFmtId="0" fontId="28" fillId="0" borderId="129" xfId="0" applyFont="1" applyFill="1" applyBorder="1" applyAlignment="1">
      <alignment shrinkToFit="1"/>
    </xf>
    <xf numFmtId="0" fontId="28" fillId="0" borderId="150" xfId="0" applyFont="1" applyFill="1" applyBorder="1" applyAlignment="1">
      <alignment shrinkToFit="1"/>
    </xf>
    <xf numFmtId="0" fontId="28" fillId="0" borderId="121" xfId="0" applyFont="1" applyFill="1" applyBorder="1" applyAlignment="1">
      <alignment shrinkToFit="1"/>
    </xf>
    <xf numFmtId="0" fontId="16" fillId="0" borderId="0" xfId="3" applyFont="1" applyFill="1" applyAlignment="1"/>
    <xf numFmtId="0" fontId="39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3" fillId="0" borderId="0" xfId="0" applyFont="1" applyFill="1" applyAlignment="1"/>
    <xf numFmtId="176" fontId="3" fillId="0" borderId="0" xfId="3" applyNumberFormat="1" applyFill="1" applyAlignment="1"/>
    <xf numFmtId="5" fontId="10" fillId="0" borderId="0" xfId="3" applyNumberFormat="1" applyFont="1" applyAlignment="1"/>
    <xf numFmtId="0" fontId="32" fillId="0" borderId="0" xfId="3" applyFont="1" applyFill="1" applyAlignment="1"/>
    <xf numFmtId="0" fontId="6" fillId="0" borderId="0" xfId="3" applyFont="1" applyAlignment="1">
      <alignment horizontal="center"/>
    </xf>
    <xf numFmtId="0" fontId="40" fillId="0" borderId="0" xfId="3" applyFont="1" applyAlignment="1">
      <alignment horizontal="center"/>
    </xf>
    <xf numFmtId="0" fontId="41" fillId="0" borderId="0" xfId="3" applyFont="1" applyFill="1" applyAlignment="1"/>
    <xf numFmtId="0" fontId="42" fillId="0" borderId="0" xfId="3" applyFont="1" applyFill="1" applyAlignment="1"/>
    <xf numFmtId="0" fontId="43" fillId="0" borderId="0" xfId="3" applyFont="1" applyAlignment="1">
      <alignment horizontal="center"/>
    </xf>
    <xf numFmtId="0" fontId="44" fillId="0" borderId="0" xfId="3" applyFont="1" applyAlignment="1">
      <alignment horizontal="center"/>
    </xf>
    <xf numFmtId="176" fontId="43" fillId="0" borderId="0" xfId="3" applyNumberFormat="1" applyFont="1" applyFill="1" applyAlignment="1"/>
    <xf numFmtId="0" fontId="45" fillId="0" borderId="0" xfId="0" applyFont="1" applyFill="1" applyAlignment="1"/>
    <xf numFmtId="0" fontId="46" fillId="0" borderId="0" xfId="3" applyFont="1" applyFill="1" applyBorder="1" applyAlignment="1">
      <alignment horizontal="center"/>
    </xf>
    <xf numFmtId="0" fontId="24" fillId="0" borderId="0" xfId="5" applyFont="1" applyFill="1" applyAlignment="1">
      <alignment vertical="center"/>
    </xf>
    <xf numFmtId="0" fontId="48" fillId="0" borderId="0" xfId="5" applyFont="1" applyFill="1" applyAlignment="1">
      <alignment vertical="center"/>
    </xf>
    <xf numFmtId="0" fontId="7" fillId="0" borderId="0" xfId="5" applyFont="1" applyFill="1" applyAlignment="1">
      <alignment horizontal="center" vertical="center"/>
    </xf>
    <xf numFmtId="38" fontId="24" fillId="0" borderId="0" xfId="1" applyFont="1" applyFill="1" applyAlignment="1">
      <alignment vertical="center"/>
    </xf>
    <xf numFmtId="38" fontId="24" fillId="0" borderId="0" xfId="1" applyFont="1" applyFill="1" applyAlignment="1">
      <alignment vertical="center" shrinkToFit="1"/>
    </xf>
    <xf numFmtId="0" fontId="24" fillId="0" borderId="0" xfId="5" applyFont="1" applyFill="1" applyAlignment="1">
      <alignment vertical="center" shrinkToFit="1"/>
    </xf>
    <xf numFmtId="0" fontId="27" fillId="0" borderId="165" xfId="0" applyFont="1" applyFill="1" applyBorder="1" applyAlignment="1">
      <alignment shrinkToFit="1"/>
    </xf>
    <xf numFmtId="38" fontId="0" fillId="0" borderId="84" xfId="1" applyFont="1" applyFill="1" applyBorder="1" applyAlignment="1">
      <alignment shrinkToFit="1"/>
    </xf>
    <xf numFmtId="0" fontId="27" fillId="10" borderId="41" xfId="0" applyFont="1" applyFill="1" applyBorder="1" applyAlignment="1">
      <alignment shrinkToFit="1"/>
    </xf>
    <xf numFmtId="0" fontId="0" fillId="10" borderId="46" xfId="0" applyFill="1" applyBorder="1" applyAlignment="1">
      <alignment shrinkToFit="1"/>
    </xf>
    <xf numFmtId="0" fontId="5" fillId="10" borderId="29" xfId="0" applyFont="1" applyFill="1" applyBorder="1" applyAlignment="1">
      <alignment horizontal="center" shrinkToFit="1"/>
    </xf>
    <xf numFmtId="0" fontId="0" fillId="10" borderId="29" xfId="0" applyFill="1" applyBorder="1" applyAlignment="1">
      <alignment shrinkToFit="1"/>
    </xf>
    <xf numFmtId="38" fontId="0" fillId="10" borderId="29" xfId="1" applyFont="1" applyFill="1" applyBorder="1" applyAlignment="1">
      <alignment shrinkToFit="1"/>
    </xf>
    <xf numFmtId="38" fontId="0" fillId="10" borderId="26" xfId="1" applyFont="1" applyFill="1" applyBorder="1" applyAlignment="1">
      <alignment shrinkToFit="1"/>
    </xf>
    <xf numFmtId="0" fontId="28" fillId="10" borderId="33" xfId="0" applyFont="1" applyFill="1" applyBorder="1" applyAlignment="1">
      <alignment shrinkToFit="1"/>
    </xf>
    <xf numFmtId="0" fontId="0" fillId="10" borderId="141" xfId="0" applyFill="1" applyBorder="1" applyAlignment="1">
      <alignment shrinkToFit="1"/>
    </xf>
    <xf numFmtId="0" fontId="5" fillId="10" borderId="31" xfId="0" applyFont="1" applyFill="1" applyBorder="1" applyAlignment="1">
      <alignment horizontal="center" shrinkToFit="1"/>
    </xf>
    <xf numFmtId="0" fontId="0" fillId="10" borderId="31" xfId="0" applyFill="1" applyBorder="1" applyAlignment="1">
      <alignment shrinkToFit="1"/>
    </xf>
    <xf numFmtId="38" fontId="0" fillId="10" borderId="31" xfId="1" applyFont="1" applyFill="1" applyBorder="1" applyAlignment="1">
      <alignment shrinkToFit="1"/>
    </xf>
    <xf numFmtId="0" fontId="28" fillId="10" borderId="39" xfId="0" applyFont="1" applyFill="1" applyBorder="1" applyAlignment="1">
      <alignment shrinkToFit="1"/>
    </xf>
    <xf numFmtId="0" fontId="27" fillId="10" borderId="70" xfId="0" applyFont="1" applyFill="1" applyBorder="1" applyAlignment="1">
      <alignment shrinkToFit="1"/>
    </xf>
    <xf numFmtId="0" fontId="28" fillId="10" borderId="56" xfId="0" applyFont="1" applyFill="1" applyBorder="1" applyAlignment="1">
      <alignment shrinkToFit="1"/>
    </xf>
    <xf numFmtId="0" fontId="28" fillId="10" borderId="66" xfId="0" applyFont="1" applyFill="1" applyBorder="1" applyAlignment="1">
      <alignment shrinkToFit="1"/>
    </xf>
    <xf numFmtId="0" fontId="28" fillId="10" borderId="70" xfId="0" applyFont="1" applyFill="1" applyBorder="1" applyAlignment="1">
      <alignment shrinkToFit="1"/>
    </xf>
    <xf numFmtId="0" fontId="30" fillId="10" borderId="66" xfId="0" applyFont="1" applyFill="1" applyBorder="1" applyAlignment="1">
      <alignment shrinkToFit="1"/>
    </xf>
    <xf numFmtId="0" fontId="27" fillId="10" borderId="88" xfId="0" applyFont="1" applyFill="1" applyBorder="1" applyAlignment="1">
      <alignment shrinkToFit="1"/>
    </xf>
    <xf numFmtId="0" fontId="27" fillId="10" borderId="91" xfId="0" applyFont="1" applyFill="1" applyBorder="1" applyAlignment="1">
      <alignment shrinkToFit="1"/>
    </xf>
    <xf numFmtId="0" fontId="0" fillId="10" borderId="79" xfId="0" applyFill="1" applyBorder="1" applyAlignment="1">
      <alignment shrinkToFit="1"/>
    </xf>
    <xf numFmtId="38" fontId="0" fillId="10" borderId="79" xfId="1" applyFont="1" applyFill="1" applyBorder="1" applyAlignment="1">
      <alignment shrinkToFit="1"/>
    </xf>
    <xf numFmtId="38" fontId="0" fillId="10" borderId="76" xfId="1" applyFont="1" applyFill="1" applyBorder="1" applyAlignment="1">
      <alignment shrinkToFit="1"/>
    </xf>
    <xf numFmtId="0" fontId="28" fillId="10" borderId="80" xfId="0" applyFont="1" applyFill="1" applyBorder="1" applyAlignment="1">
      <alignment shrinkToFit="1"/>
    </xf>
    <xf numFmtId="0" fontId="5" fillId="10" borderId="79" xfId="0" applyFont="1" applyFill="1" applyBorder="1" applyAlignment="1">
      <alignment horizontal="center" shrinkToFit="1"/>
    </xf>
    <xf numFmtId="0" fontId="28" fillId="10" borderId="88" xfId="0" applyFont="1" applyFill="1" applyBorder="1" applyAlignment="1">
      <alignment shrinkToFit="1"/>
    </xf>
    <xf numFmtId="0" fontId="0" fillId="10" borderId="91" xfId="0" applyFill="1" applyBorder="1" applyAlignment="1">
      <alignment shrinkToFit="1"/>
    </xf>
    <xf numFmtId="0" fontId="0" fillId="10" borderId="138" xfId="0" applyFill="1" applyBorder="1" applyAlignment="1">
      <alignment shrinkToFit="1"/>
    </xf>
    <xf numFmtId="0" fontId="5" fillId="10" borderId="60" xfId="0" applyFont="1" applyFill="1" applyBorder="1" applyAlignment="1">
      <alignment horizontal="center" shrinkToFit="1"/>
    </xf>
    <xf numFmtId="0" fontId="0" fillId="10" borderId="60" xfId="0" applyFill="1" applyBorder="1" applyAlignment="1">
      <alignment shrinkToFit="1"/>
    </xf>
    <xf numFmtId="0" fontId="0" fillId="10" borderId="113" xfId="0" applyFill="1" applyBorder="1" applyAlignment="1">
      <alignment shrinkToFit="1"/>
    </xf>
    <xf numFmtId="56" fontId="0" fillId="0" borderId="101" xfId="0" applyNumberFormat="1" applyFill="1" applyBorder="1" applyAlignment="1">
      <alignment shrinkToFit="1"/>
    </xf>
    <xf numFmtId="0" fontId="6" fillId="9" borderId="23" xfId="3" quotePrefix="1" applyNumberFormat="1" applyFont="1" applyFill="1" applyBorder="1" applyAlignment="1">
      <alignment horizontal="center" shrinkToFit="1"/>
    </xf>
    <xf numFmtId="0" fontId="6" fillId="9" borderId="49" xfId="3" quotePrefix="1" applyNumberFormat="1" applyFont="1" applyFill="1" applyBorder="1" applyAlignment="1">
      <alignment horizontal="center" shrinkToFit="1"/>
    </xf>
    <xf numFmtId="0" fontId="6" fillId="9" borderId="133" xfId="3" quotePrefix="1" applyNumberFormat="1" applyFont="1" applyFill="1" applyBorder="1" applyAlignment="1">
      <alignment horizontal="center" shrinkToFit="1"/>
    </xf>
    <xf numFmtId="0" fontId="6" fillId="9" borderId="94" xfId="3" quotePrefix="1" applyNumberFormat="1" applyFont="1" applyFill="1" applyBorder="1" applyAlignment="1">
      <alignment horizontal="center" shrinkToFit="1"/>
    </xf>
    <xf numFmtId="0" fontId="6" fillId="9" borderId="73" xfId="3" quotePrefix="1" applyNumberFormat="1" applyFont="1" applyFill="1" applyBorder="1" applyAlignment="1">
      <alignment horizontal="center" shrinkToFit="1"/>
    </xf>
    <xf numFmtId="0" fontId="25" fillId="0" borderId="55" xfId="0" applyFont="1" applyFill="1" applyBorder="1" applyAlignment="1">
      <alignment shrinkToFit="1"/>
    </xf>
    <xf numFmtId="0" fontId="25" fillId="0" borderId="79" xfId="0" applyFont="1" applyFill="1" applyBorder="1" applyAlignment="1">
      <alignment horizontal="center" shrinkToFit="1"/>
    </xf>
    <xf numFmtId="0" fontId="28" fillId="0" borderId="91" xfId="0" applyFont="1" applyFill="1" applyBorder="1" applyAlignment="1">
      <alignment shrinkToFit="1"/>
    </xf>
    <xf numFmtId="0" fontId="0" fillId="0" borderId="167" xfId="0" applyFill="1" applyBorder="1" applyAlignment="1">
      <alignment shrinkToFit="1"/>
    </xf>
    <xf numFmtId="0" fontId="0" fillId="0" borderId="168" xfId="0" applyFill="1" applyBorder="1" applyAlignment="1">
      <alignment shrinkToFit="1"/>
    </xf>
    <xf numFmtId="0" fontId="5" fillId="10" borderId="58" xfId="0" applyFont="1" applyFill="1" applyBorder="1" applyAlignment="1">
      <alignment horizontal="center" shrinkToFit="1"/>
    </xf>
    <xf numFmtId="0" fontId="0" fillId="10" borderId="58" xfId="0" applyFill="1" applyBorder="1" applyAlignment="1">
      <alignment shrinkToFit="1"/>
    </xf>
    <xf numFmtId="0" fontId="28" fillId="0" borderId="33" xfId="0" applyFont="1" applyFill="1" applyBorder="1" applyAlignment="1">
      <alignment shrinkToFit="1"/>
    </xf>
    <xf numFmtId="0" fontId="28" fillId="0" borderId="41" xfId="0" applyFont="1" applyFill="1" applyBorder="1" applyAlignment="1">
      <alignment shrinkToFit="1"/>
    </xf>
    <xf numFmtId="0" fontId="27" fillId="10" borderId="89" xfId="0" applyFont="1" applyFill="1" applyBorder="1" applyAlignment="1">
      <alignment shrinkToFit="1"/>
    </xf>
    <xf numFmtId="0" fontId="0" fillId="0" borderId="170" xfId="0" applyFill="1" applyBorder="1" applyAlignment="1">
      <alignment shrinkToFit="1"/>
    </xf>
    <xf numFmtId="0" fontId="0" fillId="0" borderId="171" xfId="0" applyFill="1" applyBorder="1" applyAlignment="1">
      <alignment shrinkToFit="1"/>
    </xf>
    <xf numFmtId="0" fontId="0" fillId="0" borderId="172" xfId="0" applyFill="1" applyBorder="1" applyAlignment="1">
      <alignment shrinkToFit="1"/>
    </xf>
    <xf numFmtId="38" fontId="0" fillId="11" borderId="26" xfId="1" applyFont="1" applyFill="1" applyBorder="1" applyAlignment="1">
      <alignment shrinkToFit="1"/>
    </xf>
    <xf numFmtId="38" fontId="0" fillId="11" borderId="31" xfId="1" applyFont="1" applyFill="1" applyBorder="1" applyAlignment="1">
      <alignment shrinkToFit="1"/>
    </xf>
    <xf numFmtId="0" fontId="0" fillId="11" borderId="45" xfId="0" applyFill="1" applyBorder="1" applyAlignment="1">
      <alignment shrinkToFit="1"/>
    </xf>
    <xf numFmtId="0" fontId="5" fillId="11" borderId="26" xfId="0" applyFont="1" applyFill="1" applyBorder="1" applyAlignment="1">
      <alignment horizontal="center" shrinkToFit="1"/>
    </xf>
    <xf numFmtId="0" fontId="0" fillId="11" borderId="26" xfId="0" applyFill="1" applyBorder="1" applyAlignment="1">
      <alignment shrinkToFit="1"/>
    </xf>
    <xf numFmtId="0" fontId="28" fillId="11" borderId="27" xfId="0" applyFont="1" applyFill="1" applyBorder="1" applyAlignment="1">
      <alignment shrinkToFit="1"/>
    </xf>
    <xf numFmtId="0" fontId="27" fillId="11" borderId="41" xfId="0" applyFont="1" applyFill="1" applyBorder="1" applyAlignment="1">
      <alignment shrinkToFit="1"/>
    </xf>
    <xf numFmtId="0" fontId="28" fillId="11" borderId="41" xfId="0" applyFont="1" applyFill="1" applyBorder="1" applyAlignment="1">
      <alignment shrinkToFit="1"/>
    </xf>
    <xf numFmtId="0" fontId="27" fillId="11" borderId="88" xfId="0" applyFont="1" applyFill="1" applyBorder="1" applyAlignment="1">
      <alignment shrinkToFit="1"/>
    </xf>
    <xf numFmtId="0" fontId="0" fillId="11" borderId="91" xfId="0" applyFill="1" applyBorder="1" applyAlignment="1">
      <alignment shrinkToFit="1"/>
    </xf>
    <xf numFmtId="0" fontId="5" fillId="11" borderId="79" xfId="0" applyFont="1" applyFill="1" applyBorder="1" applyAlignment="1">
      <alignment horizontal="center" shrinkToFit="1"/>
    </xf>
    <xf numFmtId="0" fontId="0" fillId="11" borderId="79" xfId="0" applyFill="1" applyBorder="1" applyAlignment="1">
      <alignment shrinkToFit="1"/>
    </xf>
    <xf numFmtId="38" fontId="0" fillId="11" borderId="79" xfId="1" applyFont="1" applyFill="1" applyBorder="1" applyAlignment="1">
      <alignment shrinkToFit="1"/>
    </xf>
    <xf numFmtId="38" fontId="0" fillId="11" borderId="76" xfId="1" applyFont="1" applyFill="1" applyBorder="1" applyAlignment="1">
      <alignment shrinkToFit="1"/>
    </xf>
    <xf numFmtId="0" fontId="28" fillId="11" borderId="80" xfId="0" applyFont="1" applyFill="1" applyBorder="1" applyAlignment="1">
      <alignment shrinkToFit="1"/>
    </xf>
    <xf numFmtId="0" fontId="27" fillId="11" borderId="66" xfId="0" applyFont="1" applyFill="1" applyBorder="1" applyAlignment="1">
      <alignment shrinkToFit="1"/>
    </xf>
    <xf numFmtId="0" fontId="0" fillId="11" borderId="70" xfId="0" applyFill="1" applyBorder="1" applyAlignment="1">
      <alignment shrinkToFit="1"/>
    </xf>
    <xf numFmtId="0" fontId="5" fillId="11" borderId="55" xfId="0" applyFont="1" applyFill="1" applyBorder="1" applyAlignment="1">
      <alignment horizontal="center" shrinkToFit="1"/>
    </xf>
    <xf numFmtId="0" fontId="0" fillId="11" borderId="55" xfId="0" applyFill="1" applyBorder="1" applyAlignment="1">
      <alignment shrinkToFit="1"/>
    </xf>
    <xf numFmtId="38" fontId="0" fillId="11" borderId="55" xfId="1" applyFont="1" applyFill="1" applyBorder="1" applyAlignment="1">
      <alignment shrinkToFit="1"/>
    </xf>
    <xf numFmtId="38" fontId="0" fillId="11" borderId="52" xfId="1" applyFont="1" applyFill="1" applyBorder="1" applyAlignment="1">
      <alignment shrinkToFit="1"/>
    </xf>
    <xf numFmtId="0" fontId="28" fillId="11" borderId="56" xfId="0" applyFont="1" applyFill="1" applyBorder="1" applyAlignment="1">
      <alignment shrinkToFit="1"/>
    </xf>
    <xf numFmtId="0" fontId="27" fillId="12" borderId="88" xfId="0" applyFont="1" applyFill="1" applyBorder="1" applyAlignment="1">
      <alignment shrinkToFit="1"/>
    </xf>
    <xf numFmtId="0" fontId="0" fillId="12" borderId="91" xfId="0" applyFill="1" applyBorder="1" applyAlignment="1">
      <alignment shrinkToFit="1"/>
    </xf>
    <xf numFmtId="0" fontId="5" fillId="12" borderId="79" xfId="0" applyFont="1" applyFill="1" applyBorder="1" applyAlignment="1">
      <alignment horizontal="center" shrinkToFit="1"/>
    </xf>
    <xf numFmtId="0" fontId="0" fillId="12" borderId="79" xfId="0" applyFill="1" applyBorder="1" applyAlignment="1">
      <alignment shrinkToFit="1"/>
    </xf>
    <xf numFmtId="38" fontId="0" fillId="12" borderId="79" xfId="1" applyFont="1" applyFill="1" applyBorder="1" applyAlignment="1">
      <alignment shrinkToFit="1"/>
    </xf>
    <xf numFmtId="38" fontId="0" fillId="12" borderId="76" xfId="1" applyFont="1" applyFill="1" applyBorder="1" applyAlignment="1">
      <alignment shrinkToFit="1"/>
    </xf>
    <xf numFmtId="0" fontId="28" fillId="12" borderId="80" xfId="0" applyFont="1" applyFill="1" applyBorder="1" applyAlignment="1">
      <alignment shrinkToFit="1"/>
    </xf>
    <xf numFmtId="0" fontId="25" fillId="0" borderId="52" xfId="0" applyFont="1" applyFill="1" applyBorder="1" applyAlignment="1">
      <alignment shrinkToFit="1"/>
    </xf>
    <xf numFmtId="0" fontId="27" fillId="11" borderId="89" xfId="0" applyFont="1" applyFill="1" applyBorder="1" applyAlignment="1">
      <alignment shrinkToFit="1"/>
    </xf>
    <xf numFmtId="0" fontId="6" fillId="9" borderId="133" xfId="3" quotePrefix="1" applyNumberFormat="1" applyFont="1" applyFill="1" applyBorder="1" applyAlignment="1">
      <alignment horizontal="center" shrinkToFit="1"/>
    </xf>
    <xf numFmtId="0" fontId="23" fillId="7" borderId="18" xfId="3" applyNumberFormat="1" applyFont="1" applyFill="1" applyBorder="1" applyAlignment="1">
      <alignment horizontal="center"/>
    </xf>
    <xf numFmtId="0" fontId="23" fillId="7" borderId="19" xfId="3" applyNumberFormat="1" applyFont="1" applyFill="1" applyBorder="1" applyAlignment="1">
      <alignment horizontal="center"/>
    </xf>
    <xf numFmtId="0" fontId="23" fillId="7" borderId="20" xfId="3" applyNumberFormat="1" applyFont="1" applyFill="1" applyBorder="1" applyAlignment="1">
      <alignment horizontal="center"/>
    </xf>
    <xf numFmtId="0" fontId="23" fillId="6" borderId="8" xfId="3" applyNumberFormat="1" applyFont="1" applyFill="1" applyBorder="1" applyAlignment="1">
      <alignment horizontal="center"/>
    </xf>
    <xf numFmtId="0" fontId="23" fillId="6" borderId="9" xfId="3" applyNumberFormat="1" applyFont="1" applyFill="1" applyBorder="1" applyAlignment="1">
      <alignment horizontal="center"/>
    </xf>
    <xf numFmtId="0" fontId="23" fillId="6" borderId="10" xfId="3" applyNumberFormat="1" applyFont="1" applyFill="1" applyBorder="1" applyAlignment="1">
      <alignment horizontal="center"/>
    </xf>
    <xf numFmtId="0" fontId="6" fillId="9" borderId="94" xfId="3" quotePrefix="1" applyNumberFormat="1" applyFont="1" applyFill="1" applyBorder="1" applyAlignment="1">
      <alignment horizontal="center" shrinkToFit="1"/>
    </xf>
    <xf numFmtId="0" fontId="23" fillId="4" borderId="8" xfId="3" applyNumberFormat="1" applyFont="1" applyFill="1" applyBorder="1" applyAlignment="1">
      <alignment horizontal="center"/>
    </xf>
    <xf numFmtId="0" fontId="23" fillId="4" borderId="9" xfId="3" applyNumberFormat="1" applyFont="1" applyFill="1" applyBorder="1" applyAlignment="1">
      <alignment horizontal="center"/>
    </xf>
    <xf numFmtId="0" fontId="23" fillId="4" borderId="10" xfId="3" applyNumberFormat="1" applyFont="1" applyFill="1" applyBorder="1" applyAlignment="1">
      <alignment horizontal="center"/>
    </xf>
    <xf numFmtId="0" fontId="33" fillId="0" borderId="14" xfId="0" applyFont="1" applyFill="1" applyBorder="1" applyAlignment="1">
      <alignment horizontal="center"/>
    </xf>
    <xf numFmtId="0" fontId="33" fillId="0" borderId="15" xfId="0" applyFont="1" applyFill="1" applyBorder="1" applyAlignment="1">
      <alignment horizontal="center"/>
    </xf>
    <xf numFmtId="0" fontId="6" fillId="9" borderId="49" xfId="3" quotePrefix="1" applyNumberFormat="1" applyFont="1" applyFill="1" applyBorder="1" applyAlignment="1">
      <alignment horizontal="center" shrinkToFit="1"/>
    </xf>
    <xf numFmtId="0" fontId="33" fillId="0" borderId="16" xfId="0" applyFont="1" applyFill="1" applyBorder="1" applyAlignment="1">
      <alignment horizontal="center" shrinkToFit="1"/>
    </xf>
    <xf numFmtId="0" fontId="33" fillId="0" borderId="17" xfId="0" applyFont="1" applyFill="1" applyBorder="1" applyAlignment="1">
      <alignment horizontal="center" shrinkToFit="1"/>
    </xf>
    <xf numFmtId="0" fontId="6" fillId="9" borderId="73" xfId="3" quotePrefix="1" applyNumberFormat="1" applyFont="1" applyFill="1" applyBorder="1" applyAlignment="1">
      <alignment horizontal="center" shrinkToFit="1"/>
    </xf>
    <xf numFmtId="0" fontId="9" fillId="0" borderId="1" xfId="3" applyFont="1" applyFill="1" applyBorder="1" applyAlignment="1">
      <alignment horizontal="center"/>
    </xf>
    <xf numFmtId="0" fontId="14" fillId="0" borderId="1" xfId="3" applyFont="1" applyBorder="1" applyAlignment="1">
      <alignment horizontal="center" shrinkToFit="1"/>
    </xf>
    <xf numFmtId="0" fontId="23" fillId="2" borderId="5" xfId="3" applyFont="1" applyFill="1" applyBorder="1" applyAlignment="1">
      <alignment horizontal="center"/>
    </xf>
    <xf numFmtId="0" fontId="23" fillId="2" borderId="6" xfId="3" applyFont="1" applyFill="1" applyBorder="1" applyAlignment="1">
      <alignment horizontal="center"/>
    </xf>
    <xf numFmtId="0" fontId="23" fillId="2" borderId="7" xfId="3" applyFont="1" applyFill="1" applyBorder="1" applyAlignment="1">
      <alignment horizontal="center"/>
    </xf>
    <xf numFmtId="0" fontId="6" fillId="9" borderId="23" xfId="3" quotePrefix="1" applyNumberFormat="1" applyFont="1" applyFill="1" applyBorder="1" applyAlignment="1">
      <alignment horizontal="center" shrinkToFit="1"/>
    </xf>
    <xf numFmtId="0" fontId="23" fillId="3" borderId="2" xfId="3" applyFont="1" applyFill="1" applyBorder="1" applyAlignment="1">
      <alignment horizontal="center"/>
    </xf>
    <xf numFmtId="0" fontId="23" fillId="3" borderId="3" xfId="3" applyFont="1" applyFill="1" applyBorder="1" applyAlignment="1">
      <alignment horizontal="center"/>
    </xf>
    <xf numFmtId="0" fontId="23" fillId="3" borderId="4" xfId="3" applyFont="1" applyFill="1" applyBorder="1" applyAlignment="1">
      <alignment horizontal="center"/>
    </xf>
    <xf numFmtId="0" fontId="23" fillId="5" borderId="11" xfId="3" applyNumberFormat="1" applyFont="1" applyFill="1" applyBorder="1" applyAlignment="1">
      <alignment horizontal="center"/>
    </xf>
    <xf numFmtId="0" fontId="23" fillId="5" borderId="12" xfId="3" applyNumberFormat="1" applyFont="1" applyFill="1" applyBorder="1" applyAlignment="1">
      <alignment horizontal="center"/>
    </xf>
    <xf numFmtId="0" fontId="23" fillId="5" borderId="13" xfId="3" applyNumberFormat="1" applyFont="1" applyFill="1" applyBorder="1" applyAlignment="1">
      <alignment horizontal="center"/>
    </xf>
    <xf numFmtId="0" fontId="0" fillId="0" borderId="158" xfId="0" applyFill="1" applyBorder="1" applyAlignment="1">
      <alignment shrinkToFit="1"/>
    </xf>
    <xf numFmtId="0" fontId="0" fillId="0" borderId="36" xfId="0" applyFill="1" applyBorder="1" applyAlignment="1">
      <alignment shrinkToFit="1"/>
    </xf>
    <xf numFmtId="0" fontId="0" fillId="0" borderId="166" xfId="0" applyFill="1" applyBorder="1" applyAlignment="1">
      <alignment shrinkToFit="1"/>
    </xf>
    <xf numFmtId="0" fontId="0" fillId="0" borderId="169" xfId="0" applyFill="1" applyBorder="1" applyAlignment="1">
      <alignment shrinkToFit="1"/>
    </xf>
    <xf numFmtId="0" fontId="0" fillId="0" borderId="125" xfId="0" applyFill="1" applyBorder="1" applyAlignment="1">
      <alignment shrinkToFit="1"/>
    </xf>
    <xf numFmtId="0" fontId="0" fillId="0" borderId="160" xfId="0" applyFill="1" applyBorder="1" applyAlignment="1">
      <alignment shrinkToFit="1"/>
    </xf>
    <xf numFmtId="0" fontId="0" fillId="0" borderId="173" xfId="0" applyFill="1" applyBorder="1" applyAlignment="1">
      <alignment shrinkToFit="1"/>
    </xf>
    <xf numFmtId="0" fontId="27" fillId="0" borderId="57" xfId="0" applyFont="1" applyFill="1" applyBorder="1" applyAlignment="1">
      <alignment shrinkToFit="1"/>
    </xf>
    <xf numFmtId="0" fontId="27" fillId="10" borderId="107" xfId="0" applyFont="1" applyFill="1" applyBorder="1" applyAlignment="1">
      <alignment shrinkToFit="1"/>
    </xf>
    <xf numFmtId="0" fontId="0" fillId="10" borderId="109" xfId="0" applyFill="1" applyBorder="1" applyAlignment="1">
      <alignment shrinkToFit="1"/>
    </xf>
    <xf numFmtId="0" fontId="5" fillId="10" borderId="101" xfId="0" applyFont="1" applyFill="1" applyBorder="1" applyAlignment="1">
      <alignment horizontal="center" shrinkToFit="1"/>
    </xf>
    <xf numFmtId="0" fontId="0" fillId="10" borderId="101" xfId="0" applyFill="1" applyBorder="1" applyAlignment="1">
      <alignment shrinkToFit="1"/>
    </xf>
    <xf numFmtId="38" fontId="0" fillId="10" borderId="101" xfId="1" applyFont="1" applyFill="1" applyBorder="1" applyAlignment="1">
      <alignment shrinkToFit="1"/>
    </xf>
    <xf numFmtId="38" fontId="0" fillId="10" borderId="98" xfId="1" applyFont="1" applyFill="1" applyBorder="1" applyAlignment="1">
      <alignment shrinkToFit="1"/>
    </xf>
    <xf numFmtId="0" fontId="28" fillId="10" borderId="102" xfId="0" applyFont="1" applyFill="1" applyBorder="1" applyAlignment="1">
      <alignment shrinkToFit="1"/>
    </xf>
  </cellXfs>
  <cellStyles count="6">
    <cellStyle name="桁区切り" xfId="1" builtinId="6"/>
    <cellStyle name="桁区切り 2" xfId="4"/>
    <cellStyle name="標準" xfId="0" builtinId="0"/>
    <cellStyle name="標準 2" xfId="2"/>
    <cellStyle name="標準 4" xfId="5"/>
    <cellStyle name="標準_平成22年後期教科書101005" xfId="3"/>
  </cellStyles>
  <dxfs count="0"/>
  <tableStyles count="0" defaultTableStyle="TableStyleMedium2" defaultPivotStyle="PivotStyleLight16"/>
  <colors>
    <mruColors>
      <color rgb="FFFFFF66"/>
      <color rgb="FF0000FF"/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4"/>
  <sheetViews>
    <sheetView tabSelected="1" zoomScaleNormal="100" workbookViewId="0">
      <selection sqref="A1:F1"/>
    </sheetView>
  </sheetViews>
  <sheetFormatPr defaultRowHeight="13.5"/>
  <cols>
    <col min="1" max="1" width="4.625" style="2" customWidth="1"/>
    <col min="2" max="2" width="28.625" style="2" customWidth="1"/>
    <col min="3" max="3" width="10.625" style="2" customWidth="1"/>
    <col min="4" max="4" width="7.375" style="2" bestFit="1" customWidth="1"/>
    <col min="5" max="5" width="2.625" style="2" customWidth="1"/>
    <col min="6" max="6" width="7.625" style="4" customWidth="1"/>
    <col min="7" max="7" width="41.625" style="2" customWidth="1"/>
    <col min="8" max="8" width="13.625" style="2" customWidth="1"/>
    <col min="9" max="9" width="8.625" style="3" hidden="1" customWidth="1"/>
    <col min="10" max="10" width="8.625" style="3" customWidth="1"/>
    <col min="11" max="11" width="2.125" style="3" customWidth="1"/>
    <col min="12" max="13" width="8.625" style="3" hidden="1" customWidth="1"/>
    <col min="14" max="14" width="11.125" style="292" customWidth="1"/>
    <col min="15" max="16384" width="9" style="1"/>
  </cols>
  <sheetData>
    <row r="1" spans="1:14" s="8" customFormat="1" ht="31.5" thickBot="1">
      <c r="A1" s="432" t="s">
        <v>273</v>
      </c>
      <c r="B1" s="432"/>
      <c r="C1" s="432"/>
      <c r="D1" s="432"/>
      <c r="E1" s="432"/>
      <c r="F1" s="432"/>
      <c r="G1" s="5"/>
      <c r="H1" s="6"/>
      <c r="I1" s="7"/>
      <c r="J1" s="7"/>
      <c r="K1" s="7"/>
      <c r="L1" s="7"/>
      <c r="M1" s="7"/>
      <c r="N1" s="286"/>
    </row>
    <row r="2" spans="1:14" s="8" customFormat="1" ht="20.25" thickTop="1" thickBot="1">
      <c r="A2" s="9"/>
      <c r="B2" s="10"/>
      <c r="C2" s="11"/>
      <c r="D2" s="12"/>
      <c r="E2" s="13"/>
      <c r="F2" s="14"/>
      <c r="G2" s="5"/>
      <c r="H2" s="433" t="s">
        <v>843</v>
      </c>
      <c r="I2" s="433"/>
      <c r="J2" s="433"/>
      <c r="K2" s="433"/>
      <c r="L2" s="433"/>
      <c r="M2" s="433"/>
      <c r="N2" s="433"/>
    </row>
    <row r="3" spans="1:14" s="8" customFormat="1" ht="19.5" thickTop="1">
      <c r="A3" s="9"/>
      <c r="B3" s="10"/>
      <c r="C3" s="11"/>
      <c r="D3" s="12"/>
      <c r="E3" s="13"/>
      <c r="F3" s="14"/>
      <c r="G3" s="5"/>
      <c r="H3" s="55"/>
      <c r="I3" s="55"/>
      <c r="J3" s="55"/>
      <c r="K3" s="55"/>
      <c r="L3" s="55"/>
      <c r="M3" s="55"/>
      <c r="N3" s="287"/>
    </row>
    <row r="4" spans="1:14" s="314" customFormat="1" ht="21">
      <c r="A4" s="15" t="s">
        <v>275</v>
      </c>
      <c r="B4" s="311"/>
      <c r="C4" s="16"/>
      <c r="D4" s="312"/>
      <c r="E4" s="313"/>
      <c r="F4" s="313"/>
      <c r="K4" s="7"/>
      <c r="N4" s="7"/>
    </row>
    <row r="5" spans="1:14" s="314" customFormat="1" ht="21">
      <c r="A5" s="15" t="s">
        <v>616</v>
      </c>
      <c r="B5" s="311"/>
      <c r="C5" s="16"/>
      <c r="D5" s="312"/>
      <c r="E5" s="313"/>
      <c r="F5" s="313"/>
      <c r="K5" s="7"/>
      <c r="N5" s="7"/>
    </row>
    <row r="6" spans="1:14" s="314" customFormat="1" ht="21">
      <c r="A6" s="15" t="s">
        <v>150</v>
      </c>
      <c r="B6" s="311"/>
      <c r="C6" s="16"/>
      <c r="D6" s="312"/>
      <c r="E6" s="313"/>
      <c r="F6" s="313"/>
      <c r="G6" s="315"/>
      <c r="H6" s="316"/>
      <c r="K6" s="7"/>
      <c r="N6" s="7"/>
    </row>
    <row r="7" spans="1:14" s="314" customFormat="1" ht="12.75" customHeight="1">
      <c r="A7" s="15"/>
      <c r="B7" s="311"/>
      <c r="C7" s="16"/>
      <c r="D7" s="312"/>
      <c r="E7" s="313"/>
      <c r="F7" s="313"/>
      <c r="G7" s="315"/>
      <c r="H7" s="316"/>
      <c r="K7" s="7"/>
      <c r="N7" s="7"/>
    </row>
    <row r="8" spans="1:14" s="314" customFormat="1" ht="21">
      <c r="A8" s="317" t="s">
        <v>617</v>
      </c>
      <c r="B8" s="311"/>
      <c r="C8" s="16"/>
      <c r="D8" s="312"/>
      <c r="E8" s="313"/>
      <c r="F8" s="313"/>
      <c r="G8" s="315"/>
      <c r="H8" s="316"/>
      <c r="K8" s="7"/>
      <c r="N8" s="7"/>
    </row>
    <row r="9" spans="1:14" s="314" customFormat="1" ht="12.75" customHeight="1">
      <c r="A9" s="15"/>
      <c r="B9" s="311"/>
      <c r="C9" s="16"/>
      <c r="D9" s="312"/>
      <c r="E9" s="313"/>
      <c r="F9" s="313"/>
      <c r="G9" s="315"/>
      <c r="H9" s="316"/>
      <c r="K9" s="7"/>
      <c r="N9" s="7"/>
    </row>
    <row r="10" spans="1:14" s="314" customFormat="1" ht="21">
      <c r="A10" s="17" t="s">
        <v>151</v>
      </c>
      <c r="B10" s="311"/>
      <c r="C10" s="16"/>
      <c r="D10" s="312"/>
      <c r="E10" s="313"/>
      <c r="F10" s="313"/>
      <c r="G10" s="315"/>
      <c r="H10" s="316"/>
      <c r="K10" s="7"/>
      <c r="N10" s="7"/>
    </row>
    <row r="11" spans="1:14" s="314" customFormat="1" ht="17.25">
      <c r="A11" s="18" t="s">
        <v>152</v>
      </c>
      <c r="B11" s="24"/>
      <c r="C11" s="11"/>
      <c r="D11" s="318"/>
      <c r="E11" s="313"/>
      <c r="F11" s="313"/>
      <c r="G11" s="315"/>
      <c r="H11" s="316"/>
      <c r="K11" s="7"/>
      <c r="N11" s="7"/>
    </row>
    <row r="12" spans="1:14" s="314" customFormat="1" ht="10.5" customHeight="1">
      <c r="A12" s="18"/>
      <c r="B12" s="24"/>
      <c r="C12" s="11"/>
      <c r="D12" s="318"/>
      <c r="E12" s="313"/>
      <c r="F12" s="313"/>
      <c r="G12" s="315"/>
      <c r="H12" s="316"/>
      <c r="K12" s="7"/>
      <c r="N12" s="7"/>
    </row>
    <row r="13" spans="1:14" s="314" customFormat="1" ht="21">
      <c r="A13" s="19" t="s">
        <v>153</v>
      </c>
      <c r="B13" s="311"/>
      <c r="C13" s="16"/>
      <c r="D13" s="312"/>
      <c r="E13" s="313"/>
      <c r="F13" s="313"/>
      <c r="G13" s="315"/>
      <c r="H13" s="316"/>
      <c r="K13" s="7"/>
      <c r="N13" s="7"/>
    </row>
    <row r="14" spans="1:14" s="314" customFormat="1" ht="18" customHeight="1">
      <c r="A14" s="18"/>
      <c r="B14" s="24"/>
      <c r="C14" s="11"/>
      <c r="D14" s="318"/>
      <c r="E14" s="313"/>
      <c r="F14" s="313"/>
      <c r="G14" s="315"/>
      <c r="H14" s="316"/>
      <c r="K14" s="7"/>
      <c r="N14" s="7"/>
    </row>
    <row r="15" spans="1:14" s="314" customFormat="1" ht="17.25">
      <c r="A15" s="20" t="s">
        <v>154</v>
      </c>
      <c r="B15" s="24"/>
      <c r="C15" s="11"/>
      <c r="D15" s="319"/>
      <c r="E15" s="313"/>
      <c r="F15" s="313"/>
      <c r="G15" s="315"/>
      <c r="H15" s="316"/>
      <c r="K15" s="7"/>
      <c r="N15" s="7"/>
    </row>
    <row r="16" spans="1:14" s="314" customFormat="1" ht="17.25">
      <c r="A16" s="21" t="s">
        <v>155</v>
      </c>
      <c r="B16" s="24"/>
      <c r="C16" s="11"/>
      <c r="D16" s="319"/>
      <c r="E16" s="313"/>
      <c r="F16" s="313"/>
      <c r="G16" s="315"/>
      <c r="H16" s="316"/>
      <c r="K16" s="7"/>
      <c r="N16" s="7"/>
    </row>
    <row r="17" spans="1:14" s="314" customFormat="1" ht="17.25">
      <c r="A17" s="21"/>
      <c r="B17" s="24"/>
      <c r="C17" s="11"/>
      <c r="D17" s="319"/>
      <c r="E17" s="313"/>
      <c r="F17" s="313"/>
      <c r="G17" s="315"/>
      <c r="H17" s="316"/>
      <c r="K17" s="7"/>
      <c r="N17" s="7"/>
    </row>
    <row r="18" spans="1:14" s="314" customFormat="1" ht="17.25">
      <c r="A18" s="320" t="s">
        <v>274</v>
      </c>
      <c r="B18" s="321"/>
      <c r="C18" s="322"/>
      <c r="D18" s="323"/>
      <c r="E18" s="323"/>
      <c r="F18" s="313"/>
      <c r="G18" s="324"/>
      <c r="H18" s="316"/>
      <c r="K18" s="7"/>
      <c r="N18" s="7"/>
    </row>
    <row r="19" spans="1:14" s="314" customFormat="1" ht="10.5" customHeight="1">
      <c r="A19" s="21"/>
      <c r="B19" s="24"/>
      <c r="C19" s="11"/>
      <c r="D19" s="319"/>
      <c r="E19" s="313"/>
      <c r="F19" s="313"/>
      <c r="G19" s="315"/>
      <c r="H19" s="316"/>
      <c r="K19" s="7"/>
      <c r="N19" s="7"/>
    </row>
    <row r="20" spans="1:14" s="314" customFormat="1" ht="21">
      <c r="A20" s="325" t="s">
        <v>618</v>
      </c>
      <c r="B20" s="22"/>
      <c r="C20" s="22"/>
      <c r="D20" s="22"/>
      <c r="E20" s="22"/>
      <c r="F20" s="326"/>
      <c r="G20" s="22"/>
      <c r="H20" s="316"/>
      <c r="K20" s="7"/>
      <c r="N20" s="7"/>
    </row>
    <row r="21" spans="1:14" s="327" customFormat="1" ht="13.5" customHeight="1">
      <c r="D21" s="328"/>
      <c r="F21" s="329"/>
      <c r="I21" s="330"/>
      <c r="J21" s="330"/>
      <c r="K21" s="331"/>
      <c r="M21" s="330"/>
      <c r="N21" s="332"/>
    </row>
    <row r="22" spans="1:14" s="8" customFormat="1" ht="12.75" customHeight="1" thickBot="1">
      <c r="A22" s="24"/>
      <c r="B22" s="10"/>
      <c r="C22" s="11"/>
      <c r="D22" s="12"/>
      <c r="E22" s="13"/>
      <c r="F22" s="14"/>
      <c r="G22" s="5"/>
      <c r="H22" s="6"/>
      <c r="I22" s="7"/>
      <c r="J22" s="7"/>
      <c r="K22" s="7"/>
      <c r="L22" s="7"/>
      <c r="M22" s="7"/>
      <c r="N22" s="286"/>
    </row>
    <row r="23" spans="1:14" s="8" customFormat="1" ht="32.25" thickTop="1" thickBot="1">
      <c r="A23" s="434" t="s">
        <v>156</v>
      </c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6"/>
    </row>
    <row r="24" spans="1:14" s="8" customFormat="1" ht="18" customHeight="1" thickTop="1">
      <c r="A24" s="25"/>
      <c r="B24" s="26"/>
      <c r="C24" s="27"/>
      <c r="D24" s="11"/>
      <c r="E24" s="13"/>
      <c r="F24" s="14"/>
      <c r="G24" s="28"/>
      <c r="H24" s="6"/>
      <c r="I24" s="7"/>
      <c r="J24" s="7"/>
      <c r="K24" s="7"/>
      <c r="L24" s="7"/>
      <c r="M24" s="7"/>
      <c r="N24" s="286"/>
    </row>
    <row r="25" spans="1:14" s="198" customFormat="1" ht="14.25" thickBot="1">
      <c r="D25" s="30"/>
      <c r="E25" s="31"/>
      <c r="F25" s="199"/>
      <c r="G25" s="199"/>
      <c r="H25" s="32"/>
      <c r="I25" s="200"/>
      <c r="J25" s="201"/>
      <c r="K25" s="200" t="s">
        <v>364</v>
      </c>
      <c r="L25" s="200"/>
      <c r="M25" s="200"/>
      <c r="N25" s="288"/>
    </row>
    <row r="26" spans="1:14" ht="20.100000000000001" customHeight="1" thickTop="1" thickBot="1">
      <c r="A26" s="56"/>
      <c r="B26" s="366" t="s">
        <v>147</v>
      </c>
      <c r="C26" s="366" t="s">
        <v>0</v>
      </c>
      <c r="D26" s="437" t="s">
        <v>2</v>
      </c>
      <c r="E26" s="437"/>
      <c r="F26" s="57"/>
      <c r="G26" s="366" t="s">
        <v>148</v>
      </c>
      <c r="H26" s="366" t="s">
        <v>1</v>
      </c>
      <c r="I26" s="58" t="s">
        <v>431</v>
      </c>
      <c r="J26" s="58" t="s">
        <v>358</v>
      </c>
      <c r="K26" s="58"/>
      <c r="L26" s="58"/>
      <c r="M26" s="58" t="s">
        <v>262</v>
      </c>
      <c r="N26" s="59" t="s">
        <v>149</v>
      </c>
    </row>
    <row r="27" spans="1:14" ht="20.100000000000001" customHeight="1">
      <c r="A27" s="444"/>
      <c r="B27" s="61" t="s">
        <v>67</v>
      </c>
      <c r="C27" s="61" t="s">
        <v>167</v>
      </c>
      <c r="D27" s="77">
        <v>20002</v>
      </c>
      <c r="E27" s="81"/>
      <c r="F27" s="62"/>
      <c r="G27" s="61" t="s">
        <v>4</v>
      </c>
      <c r="H27" s="61" t="s">
        <v>3</v>
      </c>
      <c r="I27" s="63">
        <v>2900</v>
      </c>
      <c r="J27" s="63">
        <f>IF(ROUND(I27*1.1,0)=0,"",ROUND(I27*1.1,0))</f>
        <v>3190</v>
      </c>
      <c r="K27" s="63"/>
      <c r="L27" s="63">
        <f>IF(ROUND(I27*0.9,0)=0,"",ROUND(I27*0.9,0))</f>
        <v>2610</v>
      </c>
      <c r="M27" s="63">
        <f>IFERROR(ROUND(L27*1.1,0),"")</f>
        <v>2871</v>
      </c>
      <c r="N27" s="202"/>
    </row>
    <row r="28" spans="1:14" ht="20.100000000000001" customHeight="1">
      <c r="A28" s="60"/>
      <c r="B28" s="61" t="s">
        <v>13</v>
      </c>
      <c r="C28" s="61" t="s">
        <v>168</v>
      </c>
      <c r="D28" s="78">
        <v>20003</v>
      </c>
      <c r="E28" s="82"/>
      <c r="F28" s="62"/>
      <c r="G28" s="61" t="s">
        <v>395</v>
      </c>
      <c r="H28" s="61" t="s">
        <v>24</v>
      </c>
      <c r="I28" s="63">
        <v>2400</v>
      </c>
      <c r="J28" s="63">
        <f t="shared" ref="J28:J57" si="0">IF(ROUND(I28*1.1,0)=0,"",ROUND(I28*1.1,0))</f>
        <v>2640</v>
      </c>
      <c r="K28" s="63"/>
      <c r="L28" s="63">
        <f>IF(ROUND(I28*0.9,0)=0,"",ROUND(I28*0.9,0))</f>
        <v>2160</v>
      </c>
      <c r="M28" s="63">
        <f>IFERROR(ROUND(L28*1.1,0),"")</f>
        <v>2376</v>
      </c>
      <c r="N28" s="202"/>
    </row>
    <row r="29" spans="1:14" ht="20.100000000000001" customHeight="1">
      <c r="A29" s="60"/>
      <c r="B29" s="61" t="s">
        <v>68</v>
      </c>
      <c r="C29" s="61" t="s">
        <v>368</v>
      </c>
      <c r="D29" s="390">
        <v>20005</v>
      </c>
      <c r="E29" s="386"/>
      <c r="F29" s="387"/>
      <c r="G29" s="388" t="s">
        <v>433</v>
      </c>
      <c r="H29" s="388" t="s">
        <v>434</v>
      </c>
      <c r="I29" s="384">
        <v>1500</v>
      </c>
      <c r="J29" s="384">
        <v>1650</v>
      </c>
      <c r="K29" s="384" t="s">
        <v>359</v>
      </c>
      <c r="L29" s="384">
        <f>IF(ROUND(I29,0)=0,"",ROUND(I29,0))</f>
        <v>1500</v>
      </c>
      <c r="M29" s="384">
        <f t="shared" ref="M29:M57" si="1">IFERROR(ROUND(L29*1.1,0),"")</f>
        <v>1650</v>
      </c>
      <c r="N29" s="389"/>
    </row>
    <row r="30" spans="1:14" ht="20.100000000000001" customHeight="1">
      <c r="A30" s="60"/>
      <c r="B30" s="61" t="s">
        <v>684</v>
      </c>
      <c r="C30" s="61" t="s">
        <v>368</v>
      </c>
      <c r="D30" s="78">
        <v>20006</v>
      </c>
      <c r="E30" s="82"/>
      <c r="F30" s="62"/>
      <c r="G30" s="61" t="s">
        <v>799</v>
      </c>
      <c r="H30" s="61"/>
      <c r="I30" s="63"/>
      <c r="J30" s="63" t="str">
        <f t="shared" si="0"/>
        <v/>
      </c>
      <c r="K30" s="63"/>
      <c r="L30" s="63" t="str">
        <f t="shared" ref="L30:L31" si="2">IF(ROUND(I30,0)=0,"",ROUND(I30,0))</f>
        <v/>
      </c>
      <c r="M30" s="63" t="str">
        <f t="shared" si="1"/>
        <v/>
      </c>
      <c r="N30" s="202"/>
    </row>
    <row r="31" spans="1:14" ht="20.100000000000001" customHeight="1">
      <c r="A31" s="60"/>
      <c r="B31" s="61" t="s">
        <v>685</v>
      </c>
      <c r="C31" s="61" t="s">
        <v>368</v>
      </c>
      <c r="D31" s="391">
        <v>20005</v>
      </c>
      <c r="E31" s="386"/>
      <c r="F31" s="387"/>
      <c r="G31" s="388" t="s">
        <v>433</v>
      </c>
      <c r="H31" s="388" t="s">
        <v>434</v>
      </c>
      <c r="I31" s="384">
        <v>1500</v>
      </c>
      <c r="J31" s="384">
        <f t="shared" si="0"/>
        <v>1650</v>
      </c>
      <c r="K31" s="384" t="s">
        <v>359</v>
      </c>
      <c r="L31" s="384">
        <f t="shared" si="2"/>
        <v>1500</v>
      </c>
      <c r="M31" s="384">
        <f t="shared" si="1"/>
        <v>1650</v>
      </c>
      <c r="N31" s="389"/>
    </row>
    <row r="32" spans="1:14" ht="20.100000000000001" customHeight="1">
      <c r="A32" s="60"/>
      <c r="B32" s="61" t="s">
        <v>5</v>
      </c>
      <c r="C32" s="61" t="s">
        <v>692</v>
      </c>
      <c r="D32" s="78">
        <v>20008</v>
      </c>
      <c r="E32" s="82"/>
      <c r="F32" s="62"/>
      <c r="G32" s="61" t="s">
        <v>7</v>
      </c>
      <c r="H32" s="61" t="s">
        <v>6</v>
      </c>
      <c r="I32" s="63">
        <v>1800</v>
      </c>
      <c r="J32" s="63">
        <f t="shared" si="0"/>
        <v>1980</v>
      </c>
      <c r="K32" s="63"/>
      <c r="L32" s="63">
        <f t="shared" ref="L32:L57" si="3">IF(ROUND(I32*0.9,0)=0,"",ROUND(I32*0.9,0))</f>
        <v>1620</v>
      </c>
      <c r="M32" s="63">
        <f t="shared" si="1"/>
        <v>1782</v>
      </c>
      <c r="N32" s="202"/>
    </row>
    <row r="33" spans="1:14" ht="20.100000000000001" customHeight="1">
      <c r="A33" s="60"/>
      <c r="B33" s="61" t="s">
        <v>5</v>
      </c>
      <c r="C33" s="61" t="s">
        <v>370</v>
      </c>
      <c r="D33" s="379">
        <v>20008</v>
      </c>
      <c r="E33" s="82"/>
      <c r="F33" s="62"/>
      <c r="G33" s="61" t="s">
        <v>7</v>
      </c>
      <c r="H33" s="61" t="s">
        <v>6</v>
      </c>
      <c r="I33" s="63">
        <v>1800</v>
      </c>
      <c r="J33" s="63">
        <f t="shared" ref="J33" si="4">IF(ROUND(I33*1.1,0)=0,"",ROUND(I33*1.1,0))</f>
        <v>1980</v>
      </c>
      <c r="K33" s="63"/>
      <c r="L33" s="63">
        <f t="shared" ref="L33" si="5">IF(ROUND(I33*0.9,0)=0,"",ROUND(I33*0.9,0))</f>
        <v>1620</v>
      </c>
      <c r="M33" s="63">
        <f t="shared" ref="M33" si="6">IFERROR(ROUND(L33*1.1,0),"")</f>
        <v>1782</v>
      </c>
      <c r="N33" s="202"/>
    </row>
    <row r="34" spans="1:14" ht="20.100000000000001" customHeight="1">
      <c r="A34" s="60"/>
      <c r="B34" s="61" t="s">
        <v>801</v>
      </c>
      <c r="C34" s="61" t="s">
        <v>802</v>
      </c>
      <c r="D34" s="78">
        <v>20009</v>
      </c>
      <c r="E34" s="82"/>
      <c r="F34" s="62"/>
      <c r="G34" s="61" t="s">
        <v>803</v>
      </c>
      <c r="H34" s="61" t="s">
        <v>804</v>
      </c>
      <c r="I34" s="63">
        <v>2100</v>
      </c>
      <c r="J34" s="63">
        <f t="shared" ref="J34" si="7">IF(ROUND(I34*1.1,0)=0,"",ROUND(I34*1.1,0))</f>
        <v>2310</v>
      </c>
      <c r="K34" s="63"/>
      <c r="L34" s="63">
        <f t="shared" ref="L34" si="8">IF(ROUND(I34*0.9,0)=0,"",ROUND(I34*0.9,0))</f>
        <v>1890</v>
      </c>
      <c r="M34" s="63">
        <f t="shared" ref="M34" si="9">IFERROR(ROUND(L34*1.1,0),"")</f>
        <v>2079</v>
      </c>
      <c r="N34" s="202"/>
    </row>
    <row r="35" spans="1:14" ht="20.100000000000001" customHeight="1">
      <c r="A35" s="60"/>
      <c r="B35" s="61" t="s">
        <v>250</v>
      </c>
      <c r="C35" s="61"/>
      <c r="D35" s="78"/>
      <c r="E35" s="82"/>
      <c r="F35" s="62"/>
      <c r="G35" s="61"/>
      <c r="H35" s="61"/>
      <c r="I35" s="63"/>
      <c r="J35" s="63" t="str">
        <f t="shared" si="0"/>
        <v/>
      </c>
      <c r="K35" s="63"/>
      <c r="L35" s="63" t="str">
        <f t="shared" si="3"/>
        <v/>
      </c>
      <c r="M35" s="63" t="str">
        <f t="shared" si="1"/>
        <v/>
      </c>
      <c r="N35" s="202"/>
    </row>
    <row r="36" spans="1:14" ht="20.100000000000001" customHeight="1">
      <c r="A36" s="60"/>
      <c r="B36" s="61" t="s">
        <v>69</v>
      </c>
      <c r="C36" s="61" t="s">
        <v>656</v>
      </c>
      <c r="D36" s="78">
        <v>20010</v>
      </c>
      <c r="E36" s="82"/>
      <c r="F36" s="62"/>
      <c r="G36" s="61" t="s">
        <v>70</v>
      </c>
      <c r="H36" s="61" t="s">
        <v>66</v>
      </c>
      <c r="I36" s="63">
        <v>1400</v>
      </c>
      <c r="J36" s="63">
        <f t="shared" si="0"/>
        <v>1540</v>
      </c>
      <c r="K36" s="63"/>
      <c r="L36" s="63">
        <f t="shared" si="3"/>
        <v>1260</v>
      </c>
      <c r="M36" s="63">
        <f t="shared" si="1"/>
        <v>1386</v>
      </c>
      <c r="N36" s="202"/>
    </row>
    <row r="37" spans="1:14" ht="20.100000000000001" customHeight="1">
      <c r="A37" s="60"/>
      <c r="B37" s="61" t="s">
        <v>211</v>
      </c>
      <c r="C37" s="61"/>
      <c r="D37" s="78">
        <v>20011</v>
      </c>
      <c r="E37" s="82"/>
      <c r="F37" s="62"/>
      <c r="G37" s="61"/>
      <c r="H37" s="61"/>
      <c r="I37" s="63"/>
      <c r="J37" s="63" t="str">
        <f t="shared" si="0"/>
        <v/>
      </c>
      <c r="K37" s="63"/>
      <c r="L37" s="63" t="str">
        <f t="shared" si="3"/>
        <v/>
      </c>
      <c r="M37" s="63" t="str">
        <f t="shared" si="1"/>
        <v/>
      </c>
      <c r="N37" s="202"/>
    </row>
    <row r="38" spans="1:14" ht="20.100000000000001" customHeight="1">
      <c r="A38" s="60"/>
      <c r="B38" s="61" t="s">
        <v>9</v>
      </c>
      <c r="C38" s="61" t="s">
        <v>564</v>
      </c>
      <c r="D38" s="78">
        <v>20012</v>
      </c>
      <c r="E38" s="82"/>
      <c r="F38" s="62"/>
      <c r="G38" s="61" t="s">
        <v>565</v>
      </c>
      <c r="H38" s="61" t="s">
        <v>566</v>
      </c>
      <c r="I38" s="63">
        <v>2500</v>
      </c>
      <c r="J38" s="63">
        <f t="shared" si="0"/>
        <v>2750</v>
      </c>
      <c r="K38" s="63"/>
      <c r="L38" s="63">
        <f t="shared" si="3"/>
        <v>2250</v>
      </c>
      <c r="M38" s="63">
        <f t="shared" si="1"/>
        <v>2475</v>
      </c>
      <c r="N38" s="202"/>
    </row>
    <row r="39" spans="1:14" ht="20.100000000000001" customHeight="1">
      <c r="A39" s="71"/>
      <c r="B39" s="65" t="s">
        <v>71</v>
      </c>
      <c r="C39" s="65" t="s">
        <v>294</v>
      </c>
      <c r="D39" s="78">
        <v>20013</v>
      </c>
      <c r="E39" s="82"/>
      <c r="F39" s="62" t="s">
        <v>8</v>
      </c>
      <c r="G39" s="61" t="s">
        <v>290</v>
      </c>
      <c r="H39" s="61" t="s">
        <v>291</v>
      </c>
      <c r="I39" s="63">
        <v>1500</v>
      </c>
      <c r="J39" s="63">
        <f t="shared" si="0"/>
        <v>1650</v>
      </c>
      <c r="K39" s="63"/>
      <c r="L39" s="63">
        <f t="shared" si="3"/>
        <v>1350</v>
      </c>
      <c r="M39" s="63">
        <f t="shared" si="1"/>
        <v>1485</v>
      </c>
      <c r="N39" s="202"/>
    </row>
    <row r="40" spans="1:14" ht="20.100000000000001" customHeight="1">
      <c r="A40" s="66"/>
      <c r="B40" s="67"/>
      <c r="C40" s="67"/>
      <c r="D40" s="78">
        <v>20014</v>
      </c>
      <c r="E40" s="82"/>
      <c r="F40" s="62" t="s">
        <v>8</v>
      </c>
      <c r="G40" s="61" t="s">
        <v>292</v>
      </c>
      <c r="H40" s="61" t="s">
        <v>293</v>
      </c>
      <c r="I40" s="63">
        <v>860</v>
      </c>
      <c r="J40" s="63">
        <f>IF(ROUND(I40*1.1,0)=0,"",ROUND(I40*1.1,0))</f>
        <v>946</v>
      </c>
      <c r="K40" s="63"/>
      <c r="L40" s="63">
        <f>IF(ROUND(I40*0.9,0)=0,"",ROUND(I40*0.9,0))</f>
        <v>774</v>
      </c>
      <c r="M40" s="63">
        <f>IFERROR(ROUND(L40*1.1,0),"")</f>
        <v>851</v>
      </c>
      <c r="N40" s="202"/>
    </row>
    <row r="41" spans="1:14" ht="20.100000000000001" customHeight="1">
      <c r="A41" s="66"/>
      <c r="B41" s="67" t="s">
        <v>612</v>
      </c>
      <c r="C41" s="67"/>
      <c r="D41" s="78">
        <v>20015</v>
      </c>
      <c r="E41" s="82"/>
      <c r="F41" s="62"/>
      <c r="G41" s="61"/>
      <c r="H41" s="61"/>
      <c r="I41" s="63"/>
      <c r="J41" s="63" t="str">
        <f>IF(ROUND(I41*1.1,0)=0,"",ROUND(I41*1.1,0))</f>
        <v/>
      </c>
      <c r="K41" s="63"/>
      <c r="L41" s="63" t="str">
        <f>IF(ROUND(I41*0.9,0)=0,"",ROUND(I41*0.9,0))</f>
        <v/>
      </c>
      <c r="M41" s="63" t="str">
        <f>IFERROR(ROUND(L41*1.1,0),"")</f>
        <v/>
      </c>
      <c r="N41" s="202"/>
    </row>
    <row r="42" spans="1:14" ht="20.100000000000001" customHeight="1">
      <c r="A42" s="60"/>
      <c r="B42" s="61" t="s">
        <v>15</v>
      </c>
      <c r="C42" s="61" t="s">
        <v>681</v>
      </c>
      <c r="D42" s="78">
        <v>20016</v>
      </c>
      <c r="E42" s="82"/>
      <c r="F42" s="62" t="s">
        <v>8</v>
      </c>
      <c r="G42" s="61" t="s">
        <v>682</v>
      </c>
      <c r="H42" s="61" t="s">
        <v>683</v>
      </c>
      <c r="I42" s="63">
        <v>1900</v>
      </c>
      <c r="J42" s="63">
        <f>IF(ROUND(I42*1.1,0)=0,"",ROUND(I42*1.1,0))</f>
        <v>2090</v>
      </c>
      <c r="K42" s="63"/>
      <c r="L42" s="63">
        <f>IF(ROUND(I42*0.9,0)=0,"",ROUND(I42*0.9,0))</f>
        <v>1710</v>
      </c>
      <c r="M42" s="63">
        <f>IFERROR(ROUND(L42*1.1,0),"")</f>
        <v>1881</v>
      </c>
      <c r="N42" s="202"/>
    </row>
    <row r="43" spans="1:14" ht="20.100000000000001" customHeight="1">
      <c r="A43" s="60"/>
      <c r="B43" s="61" t="s">
        <v>324</v>
      </c>
      <c r="C43" s="61" t="s">
        <v>523</v>
      </c>
      <c r="D43" s="78">
        <v>20017</v>
      </c>
      <c r="E43" s="82"/>
      <c r="F43" s="62"/>
      <c r="G43" s="61" t="s">
        <v>524</v>
      </c>
      <c r="H43" s="61" t="s">
        <v>245</v>
      </c>
      <c r="I43" s="63">
        <v>2300</v>
      </c>
      <c r="J43" s="63">
        <f>IF(ROUND(I43*1.1,0)=0,"",ROUND(I43*1.1,0))</f>
        <v>2530</v>
      </c>
      <c r="K43" s="63"/>
      <c r="L43" s="63">
        <f t="shared" si="3"/>
        <v>2070</v>
      </c>
      <c r="M43" s="63">
        <f t="shared" si="1"/>
        <v>2277</v>
      </c>
      <c r="N43" s="202"/>
    </row>
    <row r="44" spans="1:14" ht="20.100000000000001" customHeight="1">
      <c r="A44" s="64"/>
      <c r="B44" s="65" t="s">
        <v>218</v>
      </c>
      <c r="C44" s="65"/>
      <c r="D44" s="78">
        <v>20018</v>
      </c>
      <c r="E44" s="82"/>
      <c r="F44" s="62"/>
      <c r="G44" s="61"/>
      <c r="H44" s="61"/>
      <c r="I44" s="63"/>
      <c r="J44" s="63" t="str">
        <f t="shared" si="0"/>
        <v/>
      </c>
      <c r="K44" s="63"/>
      <c r="L44" s="63" t="str">
        <f t="shared" si="3"/>
        <v/>
      </c>
      <c r="M44" s="63" t="str">
        <f t="shared" si="1"/>
        <v/>
      </c>
      <c r="N44" s="202"/>
    </row>
    <row r="45" spans="1:14" ht="20.100000000000001" customHeight="1">
      <c r="A45" s="60"/>
      <c r="B45" s="61" t="s">
        <v>323</v>
      </c>
      <c r="C45" s="61"/>
      <c r="D45" s="78">
        <v>20020</v>
      </c>
      <c r="E45" s="82"/>
      <c r="F45" s="62"/>
      <c r="G45" s="61"/>
      <c r="H45" s="61"/>
      <c r="I45" s="63"/>
      <c r="J45" s="63" t="str">
        <f t="shared" si="0"/>
        <v/>
      </c>
      <c r="K45" s="63"/>
      <c r="L45" s="253" t="str">
        <f>IF(ROUND(I45*0.95,0)=0,"",ROUND(I45*0.95,0))</f>
        <v/>
      </c>
      <c r="M45" s="63" t="str">
        <f t="shared" si="1"/>
        <v/>
      </c>
      <c r="N45" s="202"/>
    </row>
    <row r="46" spans="1:14" ht="20.100000000000001" customHeight="1">
      <c r="A46" s="64"/>
      <c r="B46" s="65" t="s">
        <v>567</v>
      </c>
      <c r="C46" s="65" t="s">
        <v>283</v>
      </c>
      <c r="D46" s="78">
        <v>20021</v>
      </c>
      <c r="E46" s="225" t="s">
        <v>385</v>
      </c>
      <c r="F46" s="62" t="s">
        <v>8</v>
      </c>
      <c r="G46" s="61" t="s">
        <v>407</v>
      </c>
      <c r="H46" s="61" t="s">
        <v>408</v>
      </c>
      <c r="I46" s="63">
        <v>2200</v>
      </c>
      <c r="J46" s="63">
        <f t="shared" si="0"/>
        <v>2420</v>
      </c>
      <c r="K46" s="63"/>
      <c r="L46" s="63">
        <f>IF(ROUND(I46*0.95,0)=0,"",ROUND(I46*0.95,0))</f>
        <v>2090</v>
      </c>
      <c r="M46" s="63">
        <f t="shared" si="1"/>
        <v>2299</v>
      </c>
      <c r="N46" s="202"/>
    </row>
    <row r="47" spans="1:14" ht="20.100000000000001" customHeight="1">
      <c r="A47" s="66"/>
      <c r="B47" s="67"/>
      <c r="C47" s="67"/>
      <c r="D47" s="78">
        <v>20021</v>
      </c>
      <c r="E47" s="225" t="s">
        <v>256</v>
      </c>
      <c r="F47" s="62" t="s">
        <v>8</v>
      </c>
      <c r="G47" s="61" t="s">
        <v>284</v>
      </c>
      <c r="H47" s="61" t="s">
        <v>285</v>
      </c>
      <c r="I47" s="63">
        <v>2200</v>
      </c>
      <c r="J47" s="63">
        <f t="shared" si="0"/>
        <v>2420</v>
      </c>
      <c r="K47" s="63"/>
      <c r="L47" s="63">
        <f>IF(ROUND(I47*0.95,0)=0,"",ROUND(I47*0.95,0))</f>
        <v>2090</v>
      </c>
      <c r="M47" s="63">
        <f t="shared" si="1"/>
        <v>2299</v>
      </c>
      <c r="N47" s="202"/>
    </row>
    <row r="48" spans="1:14" ht="20.100000000000001" customHeight="1">
      <c r="A48" s="60"/>
      <c r="B48" s="61" t="s">
        <v>387</v>
      </c>
      <c r="C48" s="61" t="s">
        <v>836</v>
      </c>
      <c r="D48" s="78">
        <v>20022</v>
      </c>
      <c r="E48" s="82"/>
      <c r="F48" s="62"/>
      <c r="G48" s="61" t="s">
        <v>837</v>
      </c>
      <c r="H48" s="61" t="s">
        <v>838</v>
      </c>
      <c r="I48" s="63">
        <v>3200</v>
      </c>
      <c r="J48" s="63">
        <f t="shared" si="0"/>
        <v>3520</v>
      </c>
      <c r="K48" s="63"/>
      <c r="L48" s="63">
        <f t="shared" si="3"/>
        <v>2880</v>
      </c>
      <c r="M48" s="63">
        <f t="shared" si="1"/>
        <v>3168</v>
      </c>
      <c r="N48" s="202"/>
    </row>
    <row r="49" spans="1:14" ht="20.100000000000001" customHeight="1">
      <c r="A49" s="66"/>
      <c r="B49" s="65" t="s">
        <v>224</v>
      </c>
      <c r="C49" s="65" t="s">
        <v>225</v>
      </c>
      <c r="D49" s="335">
        <v>20024</v>
      </c>
      <c r="E49" s="336" t="s">
        <v>18</v>
      </c>
      <c r="F49" s="337" t="s">
        <v>8</v>
      </c>
      <c r="G49" s="338" t="s">
        <v>227</v>
      </c>
      <c r="H49" s="338" t="s">
        <v>16</v>
      </c>
      <c r="I49" s="339">
        <v>2100</v>
      </c>
      <c r="J49" s="340">
        <f t="shared" si="0"/>
        <v>2310</v>
      </c>
      <c r="K49" s="339"/>
      <c r="L49" s="340">
        <f t="shared" si="3"/>
        <v>1890</v>
      </c>
      <c r="M49" s="340">
        <f t="shared" si="1"/>
        <v>2079</v>
      </c>
      <c r="N49" s="341" t="s">
        <v>52</v>
      </c>
    </row>
    <row r="50" spans="1:14" s="36" customFormat="1" ht="20.100000000000001" customHeight="1">
      <c r="A50" s="64"/>
      <c r="B50" s="65" t="s">
        <v>226</v>
      </c>
      <c r="C50" s="65" t="s">
        <v>225</v>
      </c>
      <c r="D50" s="335">
        <v>20025</v>
      </c>
      <c r="E50" s="336" t="s">
        <v>18</v>
      </c>
      <c r="F50" s="337" t="s">
        <v>8</v>
      </c>
      <c r="G50" s="338" t="s">
        <v>514</v>
      </c>
      <c r="H50" s="338" t="s">
        <v>19</v>
      </c>
      <c r="I50" s="339">
        <v>2800</v>
      </c>
      <c r="J50" s="340">
        <f t="shared" si="0"/>
        <v>3080</v>
      </c>
      <c r="K50" s="339"/>
      <c r="L50" s="340">
        <f t="shared" si="3"/>
        <v>2520</v>
      </c>
      <c r="M50" s="340">
        <f t="shared" si="1"/>
        <v>2772</v>
      </c>
      <c r="N50" s="341" t="s">
        <v>52</v>
      </c>
    </row>
    <row r="51" spans="1:14" s="36" customFormat="1" ht="20.100000000000001" customHeight="1">
      <c r="A51" s="66"/>
      <c r="B51" s="67"/>
      <c r="C51" s="67"/>
      <c r="D51" s="335">
        <v>20026</v>
      </c>
      <c r="E51" s="336" t="s">
        <v>18</v>
      </c>
      <c r="F51" s="337" t="s">
        <v>8</v>
      </c>
      <c r="G51" s="338" t="s">
        <v>515</v>
      </c>
      <c r="H51" s="338" t="s">
        <v>516</v>
      </c>
      <c r="I51" s="339">
        <v>1900</v>
      </c>
      <c r="J51" s="340">
        <f t="shared" si="0"/>
        <v>2090</v>
      </c>
      <c r="K51" s="339"/>
      <c r="L51" s="339">
        <f t="shared" si="3"/>
        <v>1710</v>
      </c>
      <c r="M51" s="339">
        <f t="shared" si="1"/>
        <v>1881</v>
      </c>
      <c r="N51" s="341" t="s">
        <v>52</v>
      </c>
    </row>
    <row r="52" spans="1:14" s="37" customFormat="1" ht="20.100000000000001" customHeight="1">
      <c r="A52" s="71"/>
      <c r="B52" s="68" t="s">
        <v>314</v>
      </c>
      <c r="C52" s="68"/>
      <c r="D52" s="78"/>
      <c r="E52" s="83"/>
      <c r="F52" s="69"/>
      <c r="G52" s="65"/>
      <c r="H52" s="65"/>
      <c r="I52" s="70"/>
      <c r="J52" s="63" t="str">
        <f>IF(ROUND(I52*1.1,0)=0,"",ROUND(I52*1.1,0))</f>
        <v/>
      </c>
      <c r="K52" s="70"/>
      <c r="L52" s="70" t="str">
        <f t="shared" si="3"/>
        <v/>
      </c>
      <c r="M52" s="70" t="str">
        <f t="shared" si="1"/>
        <v/>
      </c>
      <c r="N52" s="202"/>
    </row>
    <row r="53" spans="1:14" s="43" customFormat="1" ht="20.100000000000001" customHeight="1">
      <c r="A53" s="60"/>
      <c r="B53" s="65" t="s">
        <v>310</v>
      </c>
      <c r="C53" s="65" t="s">
        <v>697</v>
      </c>
      <c r="D53" s="78">
        <v>20027</v>
      </c>
      <c r="E53" s="83"/>
      <c r="F53" s="69" t="s">
        <v>8</v>
      </c>
      <c r="G53" s="65" t="s">
        <v>698</v>
      </c>
      <c r="H53" s="65" t="s">
        <v>16</v>
      </c>
      <c r="I53" s="70">
        <v>1800</v>
      </c>
      <c r="J53" s="63">
        <f t="shared" si="0"/>
        <v>1980</v>
      </c>
      <c r="K53" s="70"/>
      <c r="L53" s="70">
        <f t="shared" si="3"/>
        <v>1620</v>
      </c>
      <c r="M53" s="70">
        <f t="shared" si="1"/>
        <v>1782</v>
      </c>
      <c r="N53" s="202"/>
    </row>
    <row r="54" spans="1:14" s="43" customFormat="1" ht="20.100000000000001" customHeight="1">
      <c r="A54" s="66"/>
      <c r="B54" s="67"/>
      <c r="C54" s="67"/>
      <c r="D54" s="78">
        <v>20028</v>
      </c>
      <c r="E54" s="83"/>
      <c r="F54" s="69" t="s">
        <v>8</v>
      </c>
      <c r="G54" s="65" t="s">
        <v>699</v>
      </c>
      <c r="H54" s="65" t="s">
        <v>19</v>
      </c>
      <c r="I54" s="70">
        <v>2500</v>
      </c>
      <c r="J54" s="63">
        <f t="shared" ref="J54" si="10">IF(ROUND(I54*1.1,0)=0,"",ROUND(I54*1.1,0))</f>
        <v>2750</v>
      </c>
      <c r="K54" s="70"/>
      <c r="L54" s="70">
        <f t="shared" ref="L54" si="11">IF(ROUND(I54*0.9,0)=0,"",ROUND(I54*0.9,0))</f>
        <v>2250</v>
      </c>
      <c r="M54" s="70">
        <f t="shared" ref="M54" si="12">IFERROR(ROUND(L54*1.1,0),"")</f>
        <v>2475</v>
      </c>
      <c r="N54" s="202"/>
    </row>
    <row r="55" spans="1:14" s="43" customFormat="1" ht="20.100000000000001" customHeight="1">
      <c r="A55" s="66"/>
      <c r="B55" s="61" t="s">
        <v>520</v>
      </c>
      <c r="C55" s="68" t="s">
        <v>521</v>
      </c>
      <c r="D55" s="78">
        <v>20029</v>
      </c>
      <c r="E55" s="83"/>
      <c r="F55" s="69"/>
      <c r="G55" s="65" t="s">
        <v>788</v>
      </c>
      <c r="H55" s="65" t="s">
        <v>789</v>
      </c>
      <c r="I55" s="70">
        <v>1800</v>
      </c>
      <c r="J55" s="63">
        <f t="shared" si="0"/>
        <v>1980</v>
      </c>
      <c r="K55" s="70"/>
      <c r="L55" s="70">
        <f t="shared" si="3"/>
        <v>1620</v>
      </c>
      <c r="M55" s="70">
        <f t="shared" si="1"/>
        <v>1782</v>
      </c>
      <c r="N55" s="284"/>
    </row>
    <row r="56" spans="1:14" s="43" customFormat="1" ht="20.100000000000001" customHeight="1">
      <c r="A56" s="71"/>
      <c r="B56" s="65" t="s">
        <v>532</v>
      </c>
      <c r="C56" s="65" t="s">
        <v>531</v>
      </c>
      <c r="D56" s="78">
        <v>20030</v>
      </c>
      <c r="E56" s="83"/>
      <c r="F56" s="69"/>
      <c r="G56" s="65" t="s">
        <v>30</v>
      </c>
      <c r="H56" s="61" t="s">
        <v>29</v>
      </c>
      <c r="I56" s="70">
        <v>3400</v>
      </c>
      <c r="J56" s="63">
        <f t="shared" si="0"/>
        <v>3740</v>
      </c>
      <c r="K56" s="70"/>
      <c r="L56" s="70">
        <f t="shared" si="3"/>
        <v>3060</v>
      </c>
      <c r="M56" s="70">
        <f t="shared" si="1"/>
        <v>3366</v>
      </c>
      <c r="N56" s="202"/>
    </row>
    <row r="57" spans="1:14" ht="20.100000000000001" customHeight="1" thickBot="1">
      <c r="A57" s="445" t="s">
        <v>535</v>
      </c>
      <c r="B57" s="72" t="s">
        <v>533</v>
      </c>
      <c r="C57" s="72" t="s">
        <v>309</v>
      </c>
      <c r="D57" s="79">
        <v>20031</v>
      </c>
      <c r="E57" s="84"/>
      <c r="F57" s="73"/>
      <c r="G57" s="72" t="s">
        <v>534</v>
      </c>
      <c r="H57" s="265" t="s">
        <v>289</v>
      </c>
      <c r="I57" s="74">
        <v>2200</v>
      </c>
      <c r="J57" s="74">
        <f t="shared" si="0"/>
        <v>2420</v>
      </c>
      <c r="K57" s="74"/>
      <c r="L57" s="74">
        <f t="shared" si="3"/>
        <v>1980</v>
      </c>
      <c r="M57" s="74">
        <f t="shared" si="1"/>
        <v>2178</v>
      </c>
      <c r="N57" s="289"/>
    </row>
    <row r="58" spans="1:14" ht="20.100000000000001" customHeight="1" thickTop="1">
      <c r="A58" s="33"/>
      <c r="B58" s="33"/>
      <c r="C58" s="33"/>
      <c r="D58" s="33"/>
      <c r="E58" s="33"/>
      <c r="F58" s="34"/>
      <c r="G58" s="33"/>
      <c r="H58" s="33"/>
      <c r="I58" s="35"/>
      <c r="J58" s="35"/>
      <c r="K58" s="35"/>
      <c r="L58" s="35"/>
      <c r="M58" s="35"/>
      <c r="N58" s="290"/>
    </row>
    <row r="59" spans="1:14" ht="20.100000000000001" customHeight="1" thickBot="1">
      <c r="A59" s="33"/>
      <c r="B59" s="33"/>
      <c r="C59" s="33"/>
      <c r="D59" s="33"/>
      <c r="E59" s="33"/>
      <c r="F59" s="34"/>
      <c r="G59" s="33"/>
      <c r="H59" s="33"/>
      <c r="I59" s="35"/>
      <c r="J59" s="35"/>
      <c r="K59" s="35"/>
      <c r="L59" s="35"/>
      <c r="M59" s="35"/>
      <c r="N59" s="290"/>
    </row>
    <row r="60" spans="1:14" ht="32.25" thickTop="1" thickBot="1">
      <c r="A60" s="438" t="s">
        <v>157</v>
      </c>
      <c r="B60" s="439"/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40"/>
    </row>
    <row r="61" spans="1:14" ht="20.100000000000001" customHeight="1" thickTop="1">
      <c r="A61" s="38"/>
      <c r="B61" s="39"/>
      <c r="C61" s="39"/>
      <c r="D61" s="40"/>
      <c r="E61" s="39"/>
      <c r="F61" s="41"/>
      <c r="G61" s="39"/>
      <c r="H61" s="39"/>
      <c r="I61" s="42"/>
      <c r="J61" s="42"/>
      <c r="K61" s="42"/>
      <c r="L61" s="42"/>
      <c r="M61" s="42"/>
      <c r="N61" s="291"/>
    </row>
    <row r="62" spans="1:14" ht="20.100000000000001" customHeight="1" thickBot="1">
      <c r="K62" s="200" t="s">
        <v>364</v>
      </c>
    </row>
    <row r="63" spans="1:14" ht="20.100000000000001" customHeight="1" thickTop="1" thickBot="1">
      <c r="A63" s="56"/>
      <c r="B63" s="366" t="s">
        <v>147</v>
      </c>
      <c r="C63" s="366" t="s">
        <v>0</v>
      </c>
      <c r="D63" s="437" t="s">
        <v>2</v>
      </c>
      <c r="E63" s="437"/>
      <c r="F63" s="57"/>
      <c r="G63" s="366" t="s">
        <v>148</v>
      </c>
      <c r="H63" s="366" t="s">
        <v>1</v>
      </c>
      <c r="I63" s="58" t="s">
        <v>431</v>
      </c>
      <c r="J63" s="58" t="s">
        <v>358</v>
      </c>
      <c r="K63" s="58"/>
      <c r="L63" s="58"/>
      <c r="M63" s="58" t="s">
        <v>262</v>
      </c>
      <c r="N63" s="59" t="s">
        <v>149</v>
      </c>
    </row>
    <row r="64" spans="1:14" ht="20.100000000000001" customHeight="1">
      <c r="A64" s="71"/>
      <c r="B64" s="68" t="s">
        <v>72</v>
      </c>
      <c r="C64" s="68" t="s">
        <v>371</v>
      </c>
      <c r="D64" s="80">
        <v>20047</v>
      </c>
      <c r="E64" s="81"/>
      <c r="F64" s="75"/>
      <c r="G64" s="67" t="s">
        <v>603</v>
      </c>
      <c r="H64" s="67" t="s">
        <v>372</v>
      </c>
      <c r="I64" s="76">
        <v>2000</v>
      </c>
      <c r="J64" s="76">
        <f t="shared" ref="J64:J81" si="13">IF(ROUND(I64*1.1,0)=0,"",ROUND(I64*1.1,0))</f>
        <v>2200</v>
      </c>
      <c r="K64" s="76"/>
      <c r="L64" s="76">
        <f t="shared" ref="L64:L76" si="14">IF(ROUND(I64*0.9,0)=0,"",ROUND(I64*0.9,0))</f>
        <v>1800</v>
      </c>
      <c r="M64" s="76">
        <f t="shared" ref="M64:M81" si="15">IFERROR(ROUND(L64*1.1,0),"")</f>
        <v>1980</v>
      </c>
      <c r="N64" s="293"/>
    </row>
    <row r="65" spans="1:14" ht="20.100000000000001" customHeight="1">
      <c r="A65" s="66"/>
      <c r="B65" s="67"/>
      <c r="C65" s="67"/>
      <c r="D65" s="80">
        <v>20048</v>
      </c>
      <c r="E65" s="216"/>
      <c r="F65" s="75"/>
      <c r="G65" s="67" t="s">
        <v>604</v>
      </c>
      <c r="H65" s="67" t="s">
        <v>372</v>
      </c>
      <c r="I65" s="76">
        <v>2000</v>
      </c>
      <c r="J65" s="76">
        <f t="shared" si="13"/>
        <v>2200</v>
      </c>
      <c r="K65" s="76"/>
      <c r="L65" s="76">
        <f t="shared" si="14"/>
        <v>1800</v>
      </c>
      <c r="M65" s="76">
        <f t="shared" si="15"/>
        <v>1980</v>
      </c>
      <c r="N65" s="293"/>
    </row>
    <row r="66" spans="1:14" ht="20.100000000000001" customHeight="1">
      <c r="A66" s="60"/>
      <c r="B66" s="61" t="s">
        <v>369</v>
      </c>
      <c r="C66" s="67"/>
      <c r="D66" s="80">
        <v>20049</v>
      </c>
      <c r="E66" s="216"/>
      <c r="F66" s="75"/>
      <c r="G66" s="67"/>
      <c r="H66" s="67"/>
      <c r="I66" s="76"/>
      <c r="J66" s="76" t="str">
        <f t="shared" si="13"/>
        <v/>
      </c>
      <c r="K66" s="76"/>
      <c r="L66" s="76" t="str">
        <f t="shared" si="14"/>
        <v/>
      </c>
      <c r="M66" s="76" t="str">
        <f t="shared" si="15"/>
        <v/>
      </c>
      <c r="N66" s="293"/>
    </row>
    <row r="67" spans="1:14" ht="20.100000000000001" customHeight="1">
      <c r="A67" s="71"/>
      <c r="B67" s="65" t="s">
        <v>486</v>
      </c>
      <c r="C67" s="68" t="s">
        <v>485</v>
      </c>
      <c r="D67" s="80">
        <v>20050</v>
      </c>
      <c r="E67" s="216"/>
      <c r="F67" s="75"/>
      <c r="G67" s="67" t="s">
        <v>487</v>
      </c>
      <c r="H67" s="67" t="s">
        <v>488</v>
      </c>
      <c r="I67" s="76">
        <v>2100</v>
      </c>
      <c r="J67" s="76">
        <f t="shared" si="13"/>
        <v>2310</v>
      </c>
      <c r="K67" s="76"/>
      <c r="L67" s="76">
        <f t="shared" si="14"/>
        <v>1890</v>
      </c>
      <c r="M67" s="76">
        <f t="shared" si="15"/>
        <v>2079</v>
      </c>
      <c r="N67" s="293"/>
    </row>
    <row r="68" spans="1:14" ht="20.100000000000001" customHeight="1">
      <c r="A68" s="66"/>
      <c r="B68" s="67"/>
      <c r="C68" s="67"/>
      <c r="D68" s="80">
        <v>20051</v>
      </c>
      <c r="E68" s="342" t="s">
        <v>18</v>
      </c>
      <c r="F68" s="343" t="s">
        <v>8</v>
      </c>
      <c r="G68" s="344" t="s">
        <v>490</v>
      </c>
      <c r="H68" s="344" t="s">
        <v>489</v>
      </c>
      <c r="I68" s="345">
        <v>2200</v>
      </c>
      <c r="J68" s="345">
        <f t="shared" si="13"/>
        <v>2420</v>
      </c>
      <c r="K68" s="345"/>
      <c r="L68" s="345">
        <f t="shared" si="14"/>
        <v>1980</v>
      </c>
      <c r="M68" s="345">
        <f t="shared" si="15"/>
        <v>2178</v>
      </c>
      <c r="N68" s="346" t="s">
        <v>52</v>
      </c>
    </row>
    <row r="69" spans="1:14" ht="20.100000000000001" customHeight="1">
      <c r="A69" s="71"/>
      <c r="B69" s="68" t="s">
        <v>688</v>
      </c>
      <c r="C69" s="68" t="s">
        <v>689</v>
      </c>
      <c r="D69" s="80">
        <v>20052</v>
      </c>
      <c r="E69" s="216"/>
      <c r="F69" s="75"/>
      <c r="G69" s="67" t="s">
        <v>690</v>
      </c>
      <c r="H69" s="67" t="s">
        <v>691</v>
      </c>
      <c r="I69" s="76">
        <v>2200</v>
      </c>
      <c r="J69" s="76">
        <f t="shared" si="13"/>
        <v>2420</v>
      </c>
      <c r="K69" s="76"/>
      <c r="L69" s="76">
        <f t="shared" si="14"/>
        <v>1980</v>
      </c>
      <c r="M69" s="76">
        <f t="shared" si="15"/>
        <v>2178</v>
      </c>
      <c r="N69" s="293"/>
    </row>
    <row r="70" spans="1:14" s="36" customFormat="1" ht="20.100000000000001" customHeight="1">
      <c r="A70" s="64"/>
      <c r="B70" s="65" t="s">
        <v>210</v>
      </c>
      <c r="C70" s="65" t="s">
        <v>169</v>
      </c>
      <c r="D70" s="80">
        <v>20054</v>
      </c>
      <c r="E70" s="82"/>
      <c r="F70" s="62"/>
      <c r="G70" s="61" t="s">
        <v>288</v>
      </c>
      <c r="H70" s="61" t="s">
        <v>289</v>
      </c>
      <c r="I70" s="63">
        <v>1700</v>
      </c>
      <c r="J70" s="76">
        <f t="shared" si="13"/>
        <v>1870</v>
      </c>
      <c r="K70" s="76"/>
      <c r="L70" s="76">
        <f t="shared" si="14"/>
        <v>1530</v>
      </c>
      <c r="M70" s="76">
        <f t="shared" si="15"/>
        <v>1683</v>
      </c>
      <c r="N70" s="202"/>
    </row>
    <row r="71" spans="1:14" s="8" customFormat="1" ht="20.100000000000001" customHeight="1">
      <c r="A71" s="71"/>
      <c r="B71" s="68"/>
      <c r="C71" s="68"/>
      <c r="D71" s="80">
        <v>20055</v>
      </c>
      <c r="E71" s="82"/>
      <c r="F71" s="62" t="s">
        <v>8</v>
      </c>
      <c r="G71" s="61" t="s">
        <v>389</v>
      </c>
      <c r="H71" s="61" t="s">
        <v>428</v>
      </c>
      <c r="I71" s="63">
        <v>275</v>
      </c>
      <c r="J71" s="76">
        <f t="shared" si="13"/>
        <v>303</v>
      </c>
      <c r="K71" s="76"/>
      <c r="L71" s="76">
        <f t="shared" si="14"/>
        <v>248</v>
      </c>
      <c r="M71" s="76">
        <f t="shared" si="15"/>
        <v>273</v>
      </c>
      <c r="N71" s="202"/>
    </row>
    <row r="72" spans="1:14" s="37" customFormat="1" ht="20.100000000000001" customHeight="1">
      <c r="A72" s="66"/>
      <c r="B72" s="67"/>
      <c r="C72" s="67"/>
      <c r="D72" s="80">
        <v>20056</v>
      </c>
      <c r="E72" s="82"/>
      <c r="F72" s="62" t="s">
        <v>8</v>
      </c>
      <c r="G72" s="61" t="s">
        <v>390</v>
      </c>
      <c r="H72" s="61" t="s">
        <v>429</v>
      </c>
      <c r="I72" s="63">
        <v>900</v>
      </c>
      <c r="J72" s="76">
        <f t="shared" si="13"/>
        <v>990</v>
      </c>
      <c r="K72" s="76"/>
      <c r="L72" s="76">
        <f t="shared" si="14"/>
        <v>810</v>
      </c>
      <c r="M72" s="76">
        <f t="shared" si="15"/>
        <v>891</v>
      </c>
      <c r="N72" s="202"/>
    </row>
    <row r="73" spans="1:14" s="53" customFormat="1" ht="20.100000000000001" customHeight="1">
      <c r="A73" s="60"/>
      <c r="B73" s="65" t="s">
        <v>391</v>
      </c>
      <c r="C73" s="61"/>
      <c r="D73" s="80">
        <v>20057</v>
      </c>
      <c r="E73" s="82"/>
      <c r="F73" s="62"/>
      <c r="G73" s="61"/>
      <c r="H73" s="61"/>
      <c r="I73" s="63"/>
      <c r="J73" s="76" t="str">
        <f t="shared" si="13"/>
        <v/>
      </c>
      <c r="K73" s="76"/>
      <c r="L73" s="76" t="str">
        <f t="shared" si="14"/>
        <v/>
      </c>
      <c r="M73" s="76" t="str">
        <f t="shared" si="15"/>
        <v/>
      </c>
      <c r="N73" s="202"/>
    </row>
    <row r="74" spans="1:14" s="29" customFormat="1" ht="20.100000000000001" customHeight="1">
      <c r="A74" s="60"/>
      <c r="B74" s="61" t="s">
        <v>392</v>
      </c>
      <c r="C74" s="61"/>
      <c r="D74" s="80">
        <v>20058</v>
      </c>
      <c r="E74" s="82"/>
      <c r="F74" s="62"/>
      <c r="G74" s="61"/>
      <c r="H74" s="61"/>
      <c r="I74" s="63"/>
      <c r="J74" s="76" t="str">
        <f t="shared" si="13"/>
        <v/>
      </c>
      <c r="K74" s="76"/>
      <c r="L74" s="76" t="str">
        <f t="shared" si="14"/>
        <v/>
      </c>
      <c r="M74" s="76" t="str">
        <f t="shared" si="15"/>
        <v/>
      </c>
      <c r="N74" s="202"/>
    </row>
    <row r="75" spans="1:14" ht="20.100000000000001" customHeight="1">
      <c r="A75" s="66"/>
      <c r="B75" s="67"/>
      <c r="C75" s="68"/>
      <c r="D75" s="80">
        <v>20059</v>
      </c>
      <c r="E75" s="82"/>
      <c r="F75" s="62"/>
      <c r="G75" s="61"/>
      <c r="H75" s="61"/>
      <c r="I75" s="63"/>
      <c r="J75" s="76" t="str">
        <f t="shared" si="13"/>
        <v/>
      </c>
      <c r="K75" s="76"/>
      <c r="L75" s="76" t="str">
        <f t="shared" si="14"/>
        <v/>
      </c>
      <c r="M75" s="76" t="str">
        <f t="shared" si="15"/>
        <v/>
      </c>
      <c r="N75" s="202"/>
    </row>
    <row r="76" spans="1:14" ht="20.100000000000001" customHeight="1">
      <c r="A76" s="64"/>
      <c r="B76" s="65" t="s">
        <v>479</v>
      </c>
      <c r="C76" s="65" t="s">
        <v>634</v>
      </c>
      <c r="D76" s="80">
        <v>20060</v>
      </c>
      <c r="E76" s="82"/>
      <c r="F76" s="62"/>
      <c r="G76" s="61" t="s">
        <v>481</v>
      </c>
      <c r="H76" s="61" t="s">
        <v>482</v>
      </c>
      <c r="I76" s="63">
        <v>1600</v>
      </c>
      <c r="J76" s="76">
        <f t="shared" si="13"/>
        <v>1760</v>
      </c>
      <c r="K76" s="76"/>
      <c r="L76" s="76">
        <f t="shared" si="14"/>
        <v>1440</v>
      </c>
      <c r="M76" s="76">
        <f t="shared" si="15"/>
        <v>1584</v>
      </c>
      <c r="N76" s="202"/>
    </row>
    <row r="77" spans="1:14" ht="20.100000000000001" customHeight="1">
      <c r="A77" s="60"/>
      <c r="B77" s="61" t="s">
        <v>480</v>
      </c>
      <c r="C77" s="61" t="s">
        <v>634</v>
      </c>
      <c r="D77" s="80">
        <v>20061</v>
      </c>
      <c r="E77" s="386"/>
      <c r="F77" s="387"/>
      <c r="G77" s="388" t="s">
        <v>483</v>
      </c>
      <c r="H77" s="388" t="s">
        <v>484</v>
      </c>
      <c r="I77" s="384">
        <v>2100</v>
      </c>
      <c r="J77" s="385">
        <f t="shared" si="13"/>
        <v>2310</v>
      </c>
      <c r="K77" s="385" t="s">
        <v>359</v>
      </c>
      <c r="L77" s="385">
        <v>2100</v>
      </c>
      <c r="M77" s="385">
        <v>2310</v>
      </c>
      <c r="N77" s="389" t="s">
        <v>798</v>
      </c>
    </row>
    <row r="78" spans="1:14" ht="20.100000000000001" customHeight="1">
      <c r="A78" s="64"/>
      <c r="B78" s="65" t="s">
        <v>73</v>
      </c>
      <c r="C78" s="65" t="s">
        <v>170</v>
      </c>
      <c r="D78" s="80">
        <v>20062</v>
      </c>
      <c r="E78" s="82"/>
      <c r="F78" s="62"/>
      <c r="G78" s="61"/>
      <c r="H78" s="61"/>
      <c r="I78" s="63"/>
      <c r="J78" s="76" t="str">
        <f t="shared" si="13"/>
        <v/>
      </c>
      <c r="K78" s="76"/>
      <c r="L78" s="76" t="str">
        <f t="shared" ref="L78:L81" si="16">IF(ROUND(I78*0.9,0)=0,"",ROUND(I78*0.9,0))</f>
        <v/>
      </c>
      <c r="M78" s="76" t="str">
        <f t="shared" si="15"/>
        <v/>
      </c>
      <c r="N78" s="202"/>
    </row>
    <row r="79" spans="1:14" ht="20.100000000000001" customHeight="1">
      <c r="A79" s="66"/>
      <c r="B79" s="67"/>
      <c r="C79" s="67"/>
      <c r="D79" s="80">
        <v>20063</v>
      </c>
      <c r="E79" s="82"/>
      <c r="F79" s="62"/>
      <c r="G79" s="61"/>
      <c r="H79" s="61"/>
      <c r="I79" s="63"/>
      <c r="J79" s="76" t="str">
        <f t="shared" si="13"/>
        <v/>
      </c>
      <c r="K79" s="76"/>
      <c r="L79" s="76" t="str">
        <f t="shared" si="16"/>
        <v/>
      </c>
      <c r="M79" s="76" t="str">
        <f t="shared" si="15"/>
        <v/>
      </c>
      <c r="N79" s="202"/>
    </row>
    <row r="80" spans="1:14" ht="20.100000000000001" customHeight="1">
      <c r="A80" s="71"/>
      <c r="B80" s="68" t="s">
        <v>497</v>
      </c>
      <c r="C80" s="68" t="s">
        <v>500</v>
      </c>
      <c r="D80" s="80">
        <v>20064</v>
      </c>
      <c r="E80" s="83"/>
      <c r="F80" s="69" t="s">
        <v>705</v>
      </c>
      <c r="G80" s="65" t="s">
        <v>498</v>
      </c>
      <c r="H80" s="65" t="s">
        <v>499</v>
      </c>
      <c r="I80" s="63">
        <v>1900</v>
      </c>
      <c r="J80" s="76">
        <f t="shared" si="13"/>
        <v>2090</v>
      </c>
      <c r="K80" s="76"/>
      <c r="L80" s="76">
        <f t="shared" si="16"/>
        <v>1710</v>
      </c>
      <c r="M80" s="76">
        <f t="shared" si="15"/>
        <v>1881</v>
      </c>
      <c r="N80" s="378"/>
    </row>
    <row r="81" spans="1:14" ht="20.100000000000001" customHeight="1" thickBot="1">
      <c r="A81" s="445"/>
      <c r="B81" s="72" t="s">
        <v>229</v>
      </c>
      <c r="C81" s="72" t="s">
        <v>780</v>
      </c>
      <c r="D81" s="80">
        <v>20065</v>
      </c>
      <c r="E81" s="84"/>
      <c r="F81" s="73"/>
      <c r="G81" s="72" t="s">
        <v>781</v>
      </c>
      <c r="H81" s="72" t="s">
        <v>782</v>
      </c>
      <c r="I81" s="70">
        <v>1500</v>
      </c>
      <c r="J81" s="243">
        <f t="shared" si="13"/>
        <v>1650</v>
      </c>
      <c r="K81" s="243"/>
      <c r="L81" s="74">
        <f t="shared" si="16"/>
        <v>1350</v>
      </c>
      <c r="M81" s="74">
        <f t="shared" si="15"/>
        <v>1485</v>
      </c>
      <c r="N81" s="289"/>
    </row>
    <row r="82" spans="1:14" ht="14.25" thickTop="1">
      <c r="A82" s="33"/>
      <c r="B82" s="33"/>
      <c r="C82" s="33"/>
      <c r="D82" s="248"/>
      <c r="E82" s="33"/>
      <c r="F82" s="34"/>
      <c r="G82" s="33"/>
      <c r="H82" s="33"/>
      <c r="I82" s="249"/>
      <c r="J82" s="249"/>
      <c r="K82" s="249"/>
      <c r="L82" s="46"/>
      <c r="M82" s="46"/>
      <c r="N82" s="290"/>
    </row>
    <row r="83" spans="1:14" ht="20.100000000000001" customHeight="1" thickBot="1">
      <c r="A83" s="8"/>
      <c r="B83" s="22"/>
      <c r="C83" s="22"/>
      <c r="D83" s="22"/>
      <c r="E83" s="22"/>
      <c r="F83" s="23"/>
      <c r="G83" s="22"/>
      <c r="H83" s="6"/>
      <c r="I83" s="7"/>
      <c r="J83" s="7"/>
      <c r="K83" s="7"/>
      <c r="L83" s="7"/>
      <c r="M83" s="7"/>
      <c r="N83" s="286"/>
    </row>
    <row r="84" spans="1:14" ht="33.75" customHeight="1" thickTop="1" thickBot="1">
      <c r="A84" s="423" t="s">
        <v>158</v>
      </c>
      <c r="B84" s="424"/>
      <c r="C84" s="424"/>
      <c r="D84" s="424"/>
      <c r="E84" s="424"/>
      <c r="F84" s="424"/>
      <c r="G84" s="424"/>
      <c r="H84" s="424"/>
      <c r="I84" s="424"/>
      <c r="J84" s="424"/>
      <c r="K84" s="424"/>
      <c r="L84" s="424"/>
      <c r="M84" s="424"/>
      <c r="N84" s="425"/>
    </row>
    <row r="85" spans="1:14" ht="20.100000000000001" customHeight="1" thickTop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294"/>
    </row>
    <row r="86" spans="1:14" ht="20.100000000000001" customHeight="1">
      <c r="A86" s="43"/>
      <c r="B86" s="33"/>
      <c r="C86" s="43"/>
      <c r="D86" s="47"/>
      <c r="E86" s="48"/>
      <c r="F86" s="33"/>
      <c r="G86" s="33"/>
      <c r="H86" s="44"/>
      <c r="I86" s="33"/>
      <c r="J86" s="33"/>
      <c r="K86" s="33"/>
      <c r="L86" s="33"/>
      <c r="M86" s="33"/>
      <c r="N86" s="295"/>
    </row>
    <row r="87" spans="1:14" ht="20.100000000000001" customHeight="1" thickBot="1">
      <c r="K87" s="200" t="s">
        <v>364</v>
      </c>
    </row>
    <row r="88" spans="1:14" ht="20.100000000000001" customHeight="1" thickTop="1" thickBot="1">
      <c r="A88" s="85"/>
      <c r="B88" s="367" t="s">
        <v>147</v>
      </c>
      <c r="C88" s="367" t="s">
        <v>0</v>
      </c>
      <c r="D88" s="428" t="s">
        <v>2</v>
      </c>
      <c r="E88" s="428"/>
      <c r="F88" s="86"/>
      <c r="G88" s="367" t="s">
        <v>148</v>
      </c>
      <c r="H88" s="367" t="s">
        <v>1</v>
      </c>
      <c r="I88" s="87" t="s">
        <v>431</v>
      </c>
      <c r="J88" s="87" t="s">
        <v>358</v>
      </c>
      <c r="K88" s="87"/>
      <c r="L88" s="87"/>
      <c r="M88" s="87" t="s">
        <v>262</v>
      </c>
      <c r="N88" s="88" t="s">
        <v>149</v>
      </c>
    </row>
    <row r="89" spans="1:14" ht="20.100000000000001" customHeight="1">
      <c r="A89" s="89"/>
      <c r="B89" s="90" t="s">
        <v>74</v>
      </c>
      <c r="C89" s="90" t="s">
        <v>22</v>
      </c>
      <c r="D89" s="107">
        <v>20101</v>
      </c>
      <c r="E89" s="111"/>
      <c r="F89" s="91"/>
      <c r="G89" s="90" t="s">
        <v>23</v>
      </c>
      <c r="H89" s="90" t="s">
        <v>14</v>
      </c>
      <c r="I89" s="92">
        <v>2000</v>
      </c>
      <c r="J89" s="92">
        <f t="shared" ref="J89:J157" si="17">IF(ROUND(I89*1.1,0)=0,"",ROUND(I89*1.1,0))</f>
        <v>2200</v>
      </c>
      <c r="K89" s="92"/>
      <c r="L89" s="92">
        <f t="shared" ref="L89:L168" si="18">IF(ROUND(I89*0.9,0)=0,"",ROUND(I89*0.9,0))</f>
        <v>1800</v>
      </c>
      <c r="M89" s="92">
        <f t="shared" ref="M89:M168" si="19">IFERROR(ROUND(L89*1.1,0),"")</f>
        <v>1980</v>
      </c>
      <c r="N89" s="195"/>
    </row>
    <row r="90" spans="1:14" ht="20.100000000000001" customHeight="1">
      <c r="A90" s="89"/>
      <c r="B90" s="90"/>
      <c r="C90" s="90"/>
      <c r="D90" s="107"/>
      <c r="E90" s="112"/>
      <c r="F90" s="91"/>
      <c r="G90" s="90"/>
      <c r="H90" s="90"/>
      <c r="I90" s="92"/>
      <c r="J90" s="92"/>
      <c r="K90" s="92"/>
      <c r="L90" s="92"/>
      <c r="M90" s="92"/>
      <c r="N90" s="195"/>
    </row>
    <row r="91" spans="1:14" ht="20.100000000000001" customHeight="1">
      <c r="A91" s="89"/>
      <c r="B91" s="90" t="s">
        <v>661</v>
      </c>
      <c r="C91" s="90" t="s">
        <v>477</v>
      </c>
      <c r="D91" s="107">
        <v>20102</v>
      </c>
      <c r="E91" s="112"/>
      <c r="F91" s="91"/>
      <c r="G91" s="90" t="s">
        <v>662</v>
      </c>
      <c r="H91" s="90" t="s">
        <v>663</v>
      </c>
      <c r="I91" s="92">
        <v>2300</v>
      </c>
      <c r="J91" s="92">
        <f t="shared" si="17"/>
        <v>2530</v>
      </c>
      <c r="K91" s="92"/>
      <c r="L91" s="92">
        <f t="shared" si="18"/>
        <v>2070</v>
      </c>
      <c r="M91" s="92">
        <f t="shared" si="19"/>
        <v>2277</v>
      </c>
      <c r="N91" s="195"/>
    </row>
    <row r="92" spans="1:14" ht="20.100000000000001" customHeight="1">
      <c r="A92" s="89"/>
      <c r="B92" s="94" t="s">
        <v>221</v>
      </c>
      <c r="C92" s="94" t="s">
        <v>174</v>
      </c>
      <c r="D92" s="107">
        <v>20103</v>
      </c>
      <c r="E92" s="112"/>
      <c r="F92" s="91"/>
      <c r="G92" s="94" t="s">
        <v>303</v>
      </c>
      <c r="H92" s="94" t="s">
        <v>16</v>
      </c>
      <c r="I92" s="96">
        <v>2700</v>
      </c>
      <c r="J92" s="92">
        <f t="shared" si="17"/>
        <v>2970</v>
      </c>
      <c r="K92" s="92"/>
      <c r="L92" s="92">
        <f t="shared" si="18"/>
        <v>2430</v>
      </c>
      <c r="M92" s="92">
        <f t="shared" si="19"/>
        <v>2673</v>
      </c>
      <c r="N92" s="195"/>
    </row>
    <row r="93" spans="1:14" ht="20.100000000000001" customHeight="1">
      <c r="A93" s="93"/>
      <c r="B93" s="98" t="s">
        <v>221</v>
      </c>
      <c r="C93" s="98" t="s">
        <v>251</v>
      </c>
      <c r="D93" s="107">
        <v>20104</v>
      </c>
      <c r="E93" s="113"/>
      <c r="F93" s="95"/>
      <c r="G93" s="94"/>
      <c r="H93" s="94"/>
      <c r="I93" s="96"/>
      <c r="J93" s="92" t="str">
        <f t="shared" si="17"/>
        <v/>
      </c>
      <c r="K93" s="92"/>
      <c r="L93" s="92" t="str">
        <f t="shared" si="18"/>
        <v/>
      </c>
      <c r="M93" s="92" t="str">
        <f t="shared" si="19"/>
        <v/>
      </c>
      <c r="N93" s="188"/>
    </row>
    <row r="94" spans="1:14" ht="20.100000000000001" customHeight="1">
      <c r="A94" s="97"/>
      <c r="B94" s="98" t="s">
        <v>536</v>
      </c>
      <c r="C94" s="94" t="s">
        <v>177</v>
      </c>
      <c r="D94" s="107">
        <v>20105</v>
      </c>
      <c r="E94" s="113"/>
      <c r="F94" s="95" t="s">
        <v>760</v>
      </c>
      <c r="G94" s="94" t="s">
        <v>761</v>
      </c>
      <c r="H94" s="94" t="s">
        <v>762</v>
      </c>
      <c r="I94" s="96">
        <v>2900</v>
      </c>
      <c r="J94" s="92">
        <f t="shared" si="17"/>
        <v>3190</v>
      </c>
      <c r="K94" s="92"/>
      <c r="L94" s="92">
        <f t="shared" si="18"/>
        <v>2610</v>
      </c>
      <c r="M94" s="92">
        <f t="shared" si="19"/>
        <v>2871</v>
      </c>
      <c r="N94" s="99"/>
    </row>
    <row r="95" spans="1:14" ht="20.100000000000001" customHeight="1">
      <c r="A95" s="97"/>
      <c r="B95" s="94" t="s">
        <v>424</v>
      </c>
      <c r="C95" s="101" t="s">
        <v>425</v>
      </c>
      <c r="D95" s="107">
        <v>20106</v>
      </c>
      <c r="E95" s="113"/>
      <c r="F95" s="95"/>
      <c r="G95" s="94"/>
      <c r="H95" s="94"/>
      <c r="I95" s="96"/>
      <c r="J95" s="92"/>
      <c r="K95" s="92"/>
      <c r="L95" s="92"/>
      <c r="M95" s="92"/>
      <c r="N95" s="99"/>
    </row>
    <row r="96" spans="1:14" ht="20.100000000000001" customHeight="1">
      <c r="A96" s="97"/>
      <c r="B96" s="98" t="s">
        <v>405</v>
      </c>
      <c r="C96" s="98" t="s">
        <v>573</v>
      </c>
      <c r="D96" s="107">
        <v>20107</v>
      </c>
      <c r="E96" s="113"/>
      <c r="F96" s="95"/>
      <c r="G96" s="94"/>
      <c r="H96" s="94"/>
      <c r="I96" s="96"/>
      <c r="J96" s="92" t="str">
        <f t="shared" si="17"/>
        <v/>
      </c>
      <c r="K96" s="92"/>
      <c r="L96" s="92" t="str">
        <f t="shared" si="18"/>
        <v/>
      </c>
      <c r="M96" s="92" t="str">
        <f t="shared" si="19"/>
        <v/>
      </c>
      <c r="N96" s="99"/>
    </row>
    <row r="97" spans="1:14" ht="20.100000000000001" customHeight="1">
      <c r="A97" s="93"/>
      <c r="B97" s="94" t="s">
        <v>404</v>
      </c>
      <c r="C97" s="94" t="s">
        <v>330</v>
      </c>
      <c r="D97" s="107">
        <v>20108</v>
      </c>
      <c r="E97" s="113"/>
      <c r="F97" s="95"/>
      <c r="G97" s="94" t="s">
        <v>406</v>
      </c>
      <c r="H97" s="94" t="s">
        <v>29</v>
      </c>
      <c r="I97" s="96">
        <v>2800</v>
      </c>
      <c r="J97" s="92">
        <f t="shared" si="17"/>
        <v>3080</v>
      </c>
      <c r="K97" s="92"/>
      <c r="L97" s="92">
        <f t="shared" si="18"/>
        <v>2520</v>
      </c>
      <c r="M97" s="92">
        <f t="shared" si="19"/>
        <v>2772</v>
      </c>
      <c r="N97" s="99"/>
    </row>
    <row r="98" spans="1:14" ht="20.100000000000001" customHeight="1">
      <c r="A98" s="97"/>
      <c r="B98" s="98"/>
      <c r="C98" s="98"/>
      <c r="D98" s="107">
        <v>20109</v>
      </c>
      <c r="E98" s="113"/>
      <c r="F98" s="95"/>
      <c r="G98" s="94"/>
      <c r="H98" s="94"/>
      <c r="I98" s="96"/>
      <c r="J98" s="92" t="str">
        <f t="shared" si="17"/>
        <v/>
      </c>
      <c r="K98" s="92"/>
      <c r="L98" s="92" t="str">
        <f t="shared" si="18"/>
        <v/>
      </c>
      <c r="M98" s="92" t="str">
        <f t="shared" si="19"/>
        <v/>
      </c>
      <c r="N98" s="99"/>
    </row>
    <row r="99" spans="1:14" ht="20.100000000000001" customHeight="1">
      <c r="A99" s="97"/>
      <c r="B99" s="98"/>
      <c r="C99" s="98"/>
      <c r="D99" s="107">
        <v>20110</v>
      </c>
      <c r="E99" s="113"/>
      <c r="F99" s="95"/>
      <c r="G99" s="94"/>
      <c r="H99" s="94"/>
      <c r="I99" s="96"/>
      <c r="J99" s="92" t="str">
        <f t="shared" si="17"/>
        <v/>
      </c>
      <c r="K99" s="92"/>
      <c r="L99" s="92" t="str">
        <f t="shared" si="18"/>
        <v/>
      </c>
      <c r="M99" s="92" t="str">
        <f t="shared" si="19"/>
        <v/>
      </c>
      <c r="N99" s="99"/>
    </row>
    <row r="100" spans="1:14" ht="20.100000000000001" customHeight="1">
      <c r="A100" s="97"/>
      <c r="B100" s="98" t="s">
        <v>76</v>
      </c>
      <c r="C100" s="98" t="s">
        <v>254</v>
      </c>
      <c r="D100" s="108">
        <v>20115</v>
      </c>
      <c r="E100" s="113"/>
      <c r="F100" s="95"/>
      <c r="G100" s="94"/>
      <c r="H100" s="94"/>
      <c r="I100" s="96"/>
      <c r="J100" s="92" t="str">
        <f t="shared" si="17"/>
        <v/>
      </c>
      <c r="K100" s="92"/>
      <c r="L100" s="92" t="str">
        <f t="shared" si="18"/>
        <v/>
      </c>
      <c r="M100" s="92" t="str">
        <f t="shared" si="19"/>
        <v/>
      </c>
      <c r="N100" s="99"/>
    </row>
    <row r="101" spans="1:14" ht="20.100000000000001" customHeight="1">
      <c r="A101" s="93"/>
      <c r="B101" s="94" t="s">
        <v>77</v>
      </c>
      <c r="C101" s="94" t="s">
        <v>171</v>
      </c>
      <c r="D101" s="108">
        <v>20116</v>
      </c>
      <c r="E101" s="113"/>
      <c r="F101" s="95"/>
      <c r="G101" s="94" t="s">
        <v>814</v>
      </c>
      <c r="H101" s="94" t="s">
        <v>815</v>
      </c>
      <c r="I101" s="96">
        <v>2400</v>
      </c>
      <c r="J101" s="92">
        <f t="shared" si="17"/>
        <v>2640</v>
      </c>
      <c r="K101" s="92"/>
      <c r="L101" s="92">
        <f t="shared" si="18"/>
        <v>2160</v>
      </c>
      <c r="M101" s="92">
        <f t="shared" si="19"/>
        <v>2376</v>
      </c>
      <c r="N101" s="99"/>
    </row>
    <row r="102" spans="1:14" ht="20.100000000000001" customHeight="1">
      <c r="A102" s="93"/>
      <c r="B102" s="94" t="s">
        <v>235</v>
      </c>
      <c r="C102" s="94" t="s">
        <v>236</v>
      </c>
      <c r="D102" s="227">
        <v>20117</v>
      </c>
      <c r="E102" s="228"/>
      <c r="F102" s="229"/>
      <c r="G102" s="230" t="s">
        <v>365</v>
      </c>
      <c r="H102" s="230" t="s">
        <v>16</v>
      </c>
      <c r="I102" s="231">
        <v>2300</v>
      </c>
      <c r="J102" s="232">
        <f t="shared" si="17"/>
        <v>2530</v>
      </c>
      <c r="K102" s="232"/>
      <c r="L102" s="232">
        <f t="shared" si="18"/>
        <v>2070</v>
      </c>
      <c r="M102" s="232">
        <f t="shared" si="19"/>
        <v>2277</v>
      </c>
      <c r="N102" s="348" t="s">
        <v>787</v>
      </c>
    </row>
    <row r="103" spans="1:14" ht="20.100000000000001" customHeight="1">
      <c r="A103" s="93"/>
      <c r="B103" s="94" t="s">
        <v>234</v>
      </c>
      <c r="C103" s="94" t="s">
        <v>172</v>
      </c>
      <c r="D103" s="108">
        <v>20118</v>
      </c>
      <c r="E103" s="113"/>
      <c r="F103" s="95"/>
      <c r="G103" s="94"/>
      <c r="H103" s="94"/>
      <c r="I103" s="96"/>
      <c r="J103" s="92" t="str">
        <f t="shared" si="17"/>
        <v/>
      </c>
      <c r="K103" s="92"/>
      <c r="L103" s="92" t="str">
        <f t="shared" si="18"/>
        <v/>
      </c>
      <c r="M103" s="92" t="str">
        <f t="shared" si="19"/>
        <v/>
      </c>
      <c r="N103" s="99"/>
    </row>
    <row r="104" spans="1:14" ht="20.100000000000001" customHeight="1">
      <c r="A104" s="97"/>
      <c r="B104" s="98" t="s">
        <v>325</v>
      </c>
      <c r="C104" s="98" t="s">
        <v>179</v>
      </c>
      <c r="D104" s="173">
        <v>20119</v>
      </c>
      <c r="E104" s="174"/>
      <c r="F104" s="169"/>
      <c r="G104" s="98"/>
      <c r="H104" s="98"/>
      <c r="I104" s="170"/>
      <c r="J104" s="92" t="str">
        <f t="shared" si="17"/>
        <v/>
      </c>
      <c r="K104" s="172"/>
      <c r="L104" s="172" t="str">
        <f t="shared" si="18"/>
        <v/>
      </c>
      <c r="M104" s="172" t="str">
        <f t="shared" si="19"/>
        <v/>
      </c>
      <c r="N104" s="171"/>
    </row>
    <row r="105" spans="1:14" ht="20.100000000000001" customHeight="1">
      <c r="A105" s="93"/>
      <c r="B105" s="94" t="s">
        <v>78</v>
      </c>
      <c r="C105" s="94" t="s">
        <v>477</v>
      </c>
      <c r="D105" s="108">
        <v>20120</v>
      </c>
      <c r="E105" s="113"/>
      <c r="F105" s="95"/>
      <c r="G105" s="94" t="s">
        <v>658</v>
      </c>
      <c r="H105" s="94" t="s">
        <v>659</v>
      </c>
      <c r="I105" s="96">
        <v>2200</v>
      </c>
      <c r="J105" s="96">
        <f t="shared" si="17"/>
        <v>2420</v>
      </c>
      <c r="K105" s="96"/>
      <c r="L105" s="96">
        <f t="shared" si="18"/>
        <v>1980</v>
      </c>
      <c r="M105" s="96">
        <f t="shared" si="19"/>
        <v>2178</v>
      </c>
      <c r="N105" s="99"/>
    </row>
    <row r="106" spans="1:14" ht="20.100000000000001" customHeight="1">
      <c r="A106" s="93"/>
      <c r="B106" s="94" t="s">
        <v>78</v>
      </c>
      <c r="C106" s="94" t="s">
        <v>173</v>
      </c>
      <c r="D106" s="108">
        <v>20121</v>
      </c>
      <c r="E106" s="113"/>
      <c r="F106" s="95"/>
      <c r="G106" s="94" t="s">
        <v>660</v>
      </c>
      <c r="H106" s="94" t="s">
        <v>27</v>
      </c>
      <c r="I106" s="96">
        <v>2000</v>
      </c>
      <c r="J106" s="96">
        <f t="shared" si="17"/>
        <v>2200</v>
      </c>
      <c r="K106" s="96"/>
      <c r="L106" s="96">
        <f t="shared" si="18"/>
        <v>1800</v>
      </c>
      <c r="M106" s="96">
        <f t="shared" si="19"/>
        <v>1980</v>
      </c>
      <c r="N106" s="99"/>
    </row>
    <row r="107" spans="1:14" ht="20.100000000000001" customHeight="1">
      <c r="A107" s="97"/>
      <c r="B107" s="98"/>
      <c r="C107" s="98"/>
      <c r="D107" s="108"/>
      <c r="E107" s="113"/>
      <c r="F107" s="95"/>
      <c r="G107" s="94"/>
      <c r="H107" s="94"/>
      <c r="I107" s="96"/>
      <c r="J107" s="92"/>
      <c r="K107" s="92"/>
      <c r="L107" s="92"/>
      <c r="M107" s="92"/>
      <c r="N107" s="99"/>
    </row>
    <row r="108" spans="1:14" ht="20.100000000000001" customHeight="1">
      <c r="A108" s="97"/>
      <c r="B108" s="98" t="s">
        <v>79</v>
      </c>
      <c r="C108" s="98" t="s">
        <v>297</v>
      </c>
      <c r="D108" s="227">
        <v>20123</v>
      </c>
      <c r="E108" s="347" t="s">
        <v>568</v>
      </c>
      <c r="F108" s="229" t="s">
        <v>8</v>
      </c>
      <c r="G108" s="230" t="s">
        <v>31</v>
      </c>
      <c r="H108" s="230" t="s">
        <v>19</v>
      </c>
      <c r="I108" s="231">
        <v>2800</v>
      </c>
      <c r="J108" s="232">
        <f t="shared" si="17"/>
        <v>3080</v>
      </c>
      <c r="K108" s="232"/>
      <c r="L108" s="232">
        <f t="shared" si="18"/>
        <v>2520</v>
      </c>
      <c r="M108" s="232">
        <f t="shared" si="19"/>
        <v>2772</v>
      </c>
      <c r="N108" s="348" t="s">
        <v>52</v>
      </c>
    </row>
    <row r="109" spans="1:14" ht="20.100000000000001" customHeight="1">
      <c r="A109" s="100"/>
      <c r="B109" s="101"/>
      <c r="C109" s="101"/>
      <c r="D109" s="227">
        <v>20123</v>
      </c>
      <c r="E109" s="347" t="s">
        <v>569</v>
      </c>
      <c r="F109" s="229" t="s">
        <v>8</v>
      </c>
      <c r="G109" s="230" t="s">
        <v>298</v>
      </c>
      <c r="H109" s="230" t="s">
        <v>26</v>
      </c>
      <c r="I109" s="231">
        <v>2400</v>
      </c>
      <c r="J109" s="232">
        <f t="shared" si="17"/>
        <v>2640</v>
      </c>
      <c r="K109" s="232"/>
      <c r="L109" s="232">
        <f t="shared" si="18"/>
        <v>2160</v>
      </c>
      <c r="M109" s="232">
        <f t="shared" si="19"/>
        <v>2376</v>
      </c>
      <c r="N109" s="348" t="s">
        <v>52</v>
      </c>
    </row>
    <row r="110" spans="1:14" ht="20.100000000000001" customHeight="1">
      <c r="A110" s="100"/>
      <c r="B110" s="101"/>
      <c r="C110" s="101"/>
      <c r="D110" s="227">
        <v>20123</v>
      </c>
      <c r="E110" s="347" t="s">
        <v>570</v>
      </c>
      <c r="F110" s="229" t="s">
        <v>8</v>
      </c>
      <c r="G110" s="230" t="s">
        <v>299</v>
      </c>
      <c r="H110" s="230" t="s">
        <v>25</v>
      </c>
      <c r="I110" s="231">
        <v>2400</v>
      </c>
      <c r="J110" s="232">
        <f t="shared" si="17"/>
        <v>2640</v>
      </c>
      <c r="K110" s="232"/>
      <c r="L110" s="232">
        <f t="shared" si="18"/>
        <v>2160</v>
      </c>
      <c r="M110" s="232">
        <f t="shared" si="19"/>
        <v>2376</v>
      </c>
      <c r="N110" s="348" t="s">
        <v>52</v>
      </c>
    </row>
    <row r="111" spans="1:14" ht="20.100000000000001" customHeight="1">
      <c r="A111" s="89"/>
      <c r="B111" s="90"/>
      <c r="C111" s="90"/>
      <c r="D111" s="227">
        <v>20123</v>
      </c>
      <c r="E111" s="347" t="s">
        <v>571</v>
      </c>
      <c r="F111" s="229" t="s">
        <v>8</v>
      </c>
      <c r="G111" s="230" t="s">
        <v>300</v>
      </c>
      <c r="H111" s="230" t="s">
        <v>26</v>
      </c>
      <c r="I111" s="231">
        <v>2400</v>
      </c>
      <c r="J111" s="232">
        <f t="shared" si="17"/>
        <v>2640</v>
      </c>
      <c r="K111" s="232"/>
      <c r="L111" s="232">
        <f t="shared" si="18"/>
        <v>2160</v>
      </c>
      <c r="M111" s="232">
        <f t="shared" si="19"/>
        <v>2376</v>
      </c>
      <c r="N111" s="348" t="s">
        <v>52</v>
      </c>
    </row>
    <row r="112" spans="1:14" ht="20.100000000000001" customHeight="1">
      <c r="A112" s="93"/>
      <c r="B112" s="94" t="s">
        <v>79</v>
      </c>
      <c r="C112" s="94" t="s">
        <v>174</v>
      </c>
      <c r="D112" s="116">
        <v>20125</v>
      </c>
      <c r="E112" s="113"/>
      <c r="F112" s="95"/>
      <c r="G112" s="94"/>
      <c r="H112" s="94"/>
      <c r="I112" s="96"/>
      <c r="J112" s="92" t="str">
        <f t="shared" si="17"/>
        <v/>
      </c>
      <c r="K112" s="92"/>
      <c r="L112" s="92" t="str">
        <f t="shared" si="18"/>
        <v/>
      </c>
      <c r="M112" s="92" t="str">
        <f t="shared" si="19"/>
        <v/>
      </c>
      <c r="N112" s="99"/>
    </row>
    <row r="113" spans="1:14" ht="20.100000000000001" customHeight="1">
      <c r="A113" s="93"/>
      <c r="B113" s="94" t="s">
        <v>80</v>
      </c>
      <c r="C113" s="94"/>
      <c r="D113" s="108">
        <v>20126</v>
      </c>
      <c r="E113" s="113"/>
      <c r="F113" s="95"/>
      <c r="G113" s="94"/>
      <c r="H113" s="94"/>
      <c r="I113" s="96"/>
      <c r="J113" s="92" t="str">
        <f t="shared" si="17"/>
        <v/>
      </c>
      <c r="K113" s="92"/>
      <c r="L113" s="92" t="str">
        <f t="shared" si="18"/>
        <v/>
      </c>
      <c r="M113" s="92" t="str">
        <f t="shared" si="19"/>
        <v/>
      </c>
      <c r="N113" s="99"/>
    </row>
    <row r="114" spans="1:14" ht="20.100000000000001" customHeight="1">
      <c r="A114" s="93"/>
      <c r="B114" s="94" t="s">
        <v>81</v>
      </c>
      <c r="C114" s="94" t="s">
        <v>176</v>
      </c>
      <c r="D114" s="108">
        <v>20127</v>
      </c>
      <c r="E114" s="113"/>
      <c r="F114" s="95"/>
      <c r="G114" s="94"/>
      <c r="H114" s="94"/>
      <c r="I114" s="96"/>
      <c r="J114" s="92" t="str">
        <f t="shared" si="17"/>
        <v/>
      </c>
      <c r="K114" s="92"/>
      <c r="L114" s="92" t="str">
        <f t="shared" si="18"/>
        <v/>
      </c>
      <c r="M114" s="92" t="str">
        <f t="shared" si="19"/>
        <v/>
      </c>
      <c r="N114" s="99"/>
    </row>
    <row r="115" spans="1:14" ht="20.100000000000001" customHeight="1">
      <c r="A115" s="93"/>
      <c r="B115" s="94" t="s">
        <v>82</v>
      </c>
      <c r="C115" s="94" t="s">
        <v>174</v>
      </c>
      <c r="D115" s="109">
        <v>20103</v>
      </c>
      <c r="E115" s="113"/>
      <c r="F115" s="95"/>
      <c r="G115" s="94" t="s">
        <v>356</v>
      </c>
      <c r="H115" s="94" t="s">
        <v>16</v>
      </c>
      <c r="I115" s="96">
        <v>2700</v>
      </c>
      <c r="J115" s="92">
        <f t="shared" si="17"/>
        <v>2970</v>
      </c>
      <c r="K115" s="92"/>
      <c r="L115" s="92">
        <f t="shared" si="18"/>
        <v>2430</v>
      </c>
      <c r="M115" s="92">
        <f t="shared" si="19"/>
        <v>2673</v>
      </c>
      <c r="N115" s="99"/>
    </row>
    <row r="116" spans="1:14" ht="20.100000000000001" customHeight="1">
      <c r="A116" s="93"/>
      <c r="B116" s="98" t="s">
        <v>83</v>
      </c>
      <c r="C116" s="98" t="s">
        <v>177</v>
      </c>
      <c r="D116" s="108">
        <v>20128</v>
      </c>
      <c r="E116" s="223"/>
      <c r="F116" s="95"/>
      <c r="G116" s="94"/>
      <c r="H116" s="94"/>
      <c r="I116" s="96"/>
      <c r="J116" s="92" t="str">
        <f t="shared" si="17"/>
        <v/>
      </c>
      <c r="K116" s="92"/>
      <c r="L116" s="92" t="str">
        <f t="shared" si="18"/>
        <v/>
      </c>
      <c r="M116" s="92" t="str">
        <f t="shared" si="19"/>
        <v/>
      </c>
      <c r="N116" s="99"/>
    </row>
    <row r="117" spans="1:14" ht="20.100000000000001" customHeight="1">
      <c r="A117" s="97"/>
      <c r="B117" s="98" t="s">
        <v>84</v>
      </c>
      <c r="C117" s="98" t="s">
        <v>178</v>
      </c>
      <c r="D117" s="109">
        <v>20123</v>
      </c>
      <c r="E117" s="266" t="s">
        <v>570</v>
      </c>
      <c r="F117" s="251" t="s">
        <v>401</v>
      </c>
      <c r="G117" s="94" t="s">
        <v>32</v>
      </c>
      <c r="H117" s="94" t="s">
        <v>25</v>
      </c>
      <c r="I117" s="96">
        <v>2400</v>
      </c>
      <c r="J117" s="92">
        <f t="shared" si="17"/>
        <v>2640</v>
      </c>
      <c r="K117" s="92"/>
      <c r="L117" s="92">
        <f t="shared" si="18"/>
        <v>2160</v>
      </c>
      <c r="M117" s="92">
        <f t="shared" si="19"/>
        <v>2376</v>
      </c>
      <c r="N117" s="99"/>
    </row>
    <row r="118" spans="1:14" ht="20.100000000000001" customHeight="1">
      <c r="A118" s="100"/>
      <c r="B118" s="101"/>
      <c r="C118" s="101"/>
      <c r="D118" s="349">
        <v>20123</v>
      </c>
      <c r="E118" s="350" t="s">
        <v>569</v>
      </c>
      <c r="F118" s="229" t="s">
        <v>8</v>
      </c>
      <c r="G118" s="230" t="s">
        <v>301</v>
      </c>
      <c r="H118" s="230" t="s">
        <v>25</v>
      </c>
      <c r="I118" s="231">
        <v>2400</v>
      </c>
      <c r="J118" s="232">
        <f t="shared" si="17"/>
        <v>2640</v>
      </c>
      <c r="K118" s="232"/>
      <c r="L118" s="232">
        <f t="shared" si="18"/>
        <v>2160</v>
      </c>
      <c r="M118" s="232">
        <f t="shared" si="19"/>
        <v>2376</v>
      </c>
      <c r="N118" s="348" t="s">
        <v>52</v>
      </c>
    </row>
    <row r="119" spans="1:14" ht="20.100000000000001" customHeight="1">
      <c r="A119" s="89"/>
      <c r="B119" s="90"/>
      <c r="C119" s="90"/>
      <c r="D119" s="349">
        <v>20123</v>
      </c>
      <c r="E119" s="350" t="s">
        <v>571</v>
      </c>
      <c r="F119" s="229" t="s">
        <v>8</v>
      </c>
      <c r="G119" s="230" t="s">
        <v>300</v>
      </c>
      <c r="H119" s="230" t="s">
        <v>25</v>
      </c>
      <c r="I119" s="231">
        <v>2400</v>
      </c>
      <c r="J119" s="232">
        <f t="shared" si="17"/>
        <v>2640</v>
      </c>
      <c r="K119" s="232"/>
      <c r="L119" s="232">
        <f t="shared" si="18"/>
        <v>2160</v>
      </c>
      <c r="M119" s="232">
        <f t="shared" si="19"/>
        <v>2376</v>
      </c>
      <c r="N119" s="348" t="s">
        <v>52</v>
      </c>
    </row>
    <row r="120" spans="1:14" ht="20.100000000000001" customHeight="1">
      <c r="A120" s="93"/>
      <c r="B120" s="94" t="s">
        <v>85</v>
      </c>
      <c r="C120" s="94" t="s">
        <v>790</v>
      </c>
      <c r="D120" s="108">
        <v>20130</v>
      </c>
      <c r="E120" s="113"/>
      <c r="F120" s="95"/>
      <c r="G120" s="94"/>
      <c r="H120" s="94"/>
      <c r="I120" s="96"/>
      <c r="J120" s="92" t="str">
        <f t="shared" si="17"/>
        <v/>
      </c>
      <c r="K120" s="92"/>
      <c r="L120" s="92" t="str">
        <f t="shared" si="18"/>
        <v/>
      </c>
      <c r="M120" s="92" t="str">
        <f t="shared" si="19"/>
        <v/>
      </c>
      <c r="N120" s="99"/>
    </row>
    <row r="121" spans="1:14" ht="20.100000000000001" customHeight="1">
      <c r="A121" s="93"/>
      <c r="B121" s="94" t="s">
        <v>85</v>
      </c>
      <c r="C121" s="94" t="s">
        <v>791</v>
      </c>
      <c r="D121" s="108">
        <v>20131</v>
      </c>
      <c r="E121" s="113"/>
      <c r="F121" s="95"/>
      <c r="G121" s="94"/>
      <c r="H121" s="94"/>
      <c r="I121" s="96"/>
      <c r="J121" s="92"/>
      <c r="K121" s="92"/>
      <c r="L121" s="92"/>
      <c r="M121" s="92"/>
      <c r="N121" s="99"/>
    </row>
    <row r="122" spans="1:14" ht="20.100000000000001" customHeight="1">
      <c r="A122" s="93"/>
      <c r="B122" s="94" t="s">
        <v>86</v>
      </c>
      <c r="C122" s="94" t="s">
        <v>792</v>
      </c>
      <c r="D122" s="108">
        <v>20132</v>
      </c>
      <c r="E122" s="113"/>
      <c r="F122" s="95"/>
      <c r="G122" s="94" t="s">
        <v>793</v>
      </c>
      <c r="H122" s="94" t="s">
        <v>794</v>
      </c>
      <c r="I122" s="96">
        <v>2900</v>
      </c>
      <c r="J122" s="92">
        <f t="shared" si="17"/>
        <v>3190</v>
      </c>
      <c r="K122" s="92"/>
      <c r="L122" s="92">
        <f t="shared" si="18"/>
        <v>2610</v>
      </c>
      <c r="M122" s="92">
        <f t="shared" si="19"/>
        <v>2871</v>
      </c>
      <c r="N122" s="99"/>
    </row>
    <row r="123" spans="1:14" ht="20.100000000000001" customHeight="1">
      <c r="A123" s="93"/>
      <c r="B123" s="94" t="s">
        <v>87</v>
      </c>
      <c r="C123" s="94" t="s">
        <v>409</v>
      </c>
      <c r="D123" s="108">
        <v>20133</v>
      </c>
      <c r="E123" s="113"/>
      <c r="F123" s="95"/>
      <c r="G123" s="94"/>
      <c r="H123" s="94"/>
      <c r="I123" s="96"/>
      <c r="J123" s="92" t="str">
        <f t="shared" si="17"/>
        <v/>
      </c>
      <c r="K123" s="92"/>
      <c r="L123" s="92" t="str">
        <f t="shared" si="18"/>
        <v/>
      </c>
      <c r="M123" s="92" t="str">
        <f t="shared" si="19"/>
        <v/>
      </c>
      <c r="N123" s="99"/>
    </row>
    <row r="124" spans="1:14" ht="20.100000000000001" customHeight="1">
      <c r="A124" s="93"/>
      <c r="B124" s="94" t="s">
        <v>302</v>
      </c>
      <c r="C124" s="94" t="s">
        <v>388</v>
      </c>
      <c r="D124" s="108">
        <v>20134</v>
      </c>
      <c r="E124" s="113"/>
      <c r="F124" s="95"/>
      <c r="G124" s="94"/>
      <c r="H124" s="94"/>
      <c r="I124" s="96"/>
      <c r="J124" s="96" t="str">
        <f t="shared" si="17"/>
        <v/>
      </c>
      <c r="K124" s="96"/>
      <c r="L124" s="96" t="str">
        <f t="shared" si="18"/>
        <v/>
      </c>
      <c r="M124" s="96" t="str">
        <f t="shared" si="19"/>
        <v/>
      </c>
      <c r="N124" s="99"/>
    </row>
    <row r="125" spans="1:14" ht="20.100000000000001" customHeight="1">
      <c r="A125" s="93"/>
      <c r="B125" s="94"/>
      <c r="C125" s="94"/>
      <c r="D125" s="108"/>
      <c r="E125" s="113"/>
      <c r="F125" s="95"/>
      <c r="G125" s="94"/>
      <c r="H125" s="94"/>
      <c r="I125" s="96"/>
      <c r="J125" s="96" t="str">
        <f t="shared" si="17"/>
        <v/>
      </c>
      <c r="K125" s="96"/>
      <c r="L125" s="96" t="str">
        <f t="shared" si="18"/>
        <v/>
      </c>
      <c r="M125" s="96" t="str">
        <f t="shared" si="19"/>
        <v/>
      </c>
      <c r="N125" s="99"/>
    </row>
    <row r="126" spans="1:14" ht="20.100000000000001" customHeight="1">
      <c r="A126" s="89"/>
      <c r="B126" s="94"/>
      <c r="C126" s="94"/>
      <c r="D126" s="108"/>
      <c r="E126" s="113"/>
      <c r="F126" s="95"/>
      <c r="G126" s="94"/>
      <c r="H126" s="94"/>
      <c r="I126" s="96"/>
      <c r="J126" s="92" t="str">
        <f t="shared" si="17"/>
        <v/>
      </c>
      <c r="K126" s="92"/>
      <c r="L126" s="92" t="str">
        <f t="shared" si="18"/>
        <v/>
      </c>
      <c r="M126" s="92" t="str">
        <f t="shared" si="19"/>
        <v/>
      </c>
      <c r="N126" s="99"/>
    </row>
    <row r="127" spans="1:14" ht="20.100000000000001" customHeight="1">
      <c r="A127" s="97"/>
      <c r="B127" s="94" t="s">
        <v>410</v>
      </c>
      <c r="C127" s="98" t="s">
        <v>409</v>
      </c>
      <c r="D127" s="108">
        <v>20136</v>
      </c>
      <c r="E127" s="113"/>
      <c r="F127" s="95"/>
      <c r="G127" s="94" t="s">
        <v>796</v>
      </c>
      <c r="H127" s="94" t="s">
        <v>219</v>
      </c>
      <c r="I127" s="96">
        <v>1500</v>
      </c>
      <c r="J127" s="96">
        <f t="shared" si="17"/>
        <v>1650</v>
      </c>
      <c r="K127" s="96"/>
      <c r="L127" s="96">
        <f t="shared" si="18"/>
        <v>1350</v>
      </c>
      <c r="M127" s="96">
        <f t="shared" si="19"/>
        <v>1485</v>
      </c>
      <c r="N127" s="99"/>
    </row>
    <row r="128" spans="1:14" ht="20.100000000000001" customHeight="1">
      <c r="A128" s="89"/>
      <c r="B128" s="94" t="s">
        <v>411</v>
      </c>
      <c r="C128" s="94" t="s">
        <v>640</v>
      </c>
      <c r="D128" s="109">
        <v>20136</v>
      </c>
      <c r="E128" s="113"/>
      <c r="F128" s="95"/>
      <c r="G128" s="94" t="s">
        <v>796</v>
      </c>
      <c r="H128" s="94" t="s">
        <v>219</v>
      </c>
      <c r="I128" s="96">
        <v>1500</v>
      </c>
      <c r="J128" s="92">
        <f t="shared" si="17"/>
        <v>1650</v>
      </c>
      <c r="K128" s="92"/>
      <c r="L128" s="92">
        <f t="shared" si="18"/>
        <v>1350</v>
      </c>
      <c r="M128" s="92">
        <f t="shared" si="19"/>
        <v>1485</v>
      </c>
      <c r="N128" s="99"/>
    </row>
    <row r="129" spans="1:14" ht="20.100000000000001" customHeight="1">
      <c r="A129" s="89"/>
      <c r="B129" s="90"/>
      <c r="C129" s="94"/>
      <c r="D129" s="108"/>
      <c r="E129" s="112"/>
      <c r="F129" s="91"/>
      <c r="G129" s="94"/>
      <c r="H129" s="94"/>
      <c r="I129" s="92"/>
      <c r="J129" s="92" t="str">
        <f t="shared" si="17"/>
        <v/>
      </c>
      <c r="K129" s="92"/>
      <c r="L129" s="92" t="str">
        <f t="shared" si="18"/>
        <v/>
      </c>
      <c r="M129" s="92" t="str">
        <f t="shared" si="19"/>
        <v/>
      </c>
      <c r="N129" s="195"/>
    </row>
    <row r="130" spans="1:14" ht="20.100000000000001" customHeight="1">
      <c r="A130" s="93"/>
      <c r="B130" s="94" t="s">
        <v>641</v>
      </c>
      <c r="C130" s="90" t="s">
        <v>795</v>
      </c>
      <c r="D130" s="109">
        <v>20136</v>
      </c>
      <c r="E130" s="113"/>
      <c r="F130" s="95"/>
      <c r="G130" s="94" t="s">
        <v>796</v>
      </c>
      <c r="H130" s="94" t="s">
        <v>219</v>
      </c>
      <c r="I130" s="96">
        <v>1500</v>
      </c>
      <c r="J130" s="96">
        <f t="shared" si="17"/>
        <v>1650</v>
      </c>
      <c r="K130" s="96"/>
      <c r="L130" s="96">
        <f t="shared" si="18"/>
        <v>1350</v>
      </c>
      <c r="M130" s="96">
        <f t="shared" si="19"/>
        <v>1485</v>
      </c>
      <c r="N130" s="99"/>
    </row>
    <row r="131" spans="1:14" ht="20.100000000000001" customHeight="1">
      <c r="A131" s="89"/>
      <c r="B131" s="94" t="s">
        <v>641</v>
      </c>
      <c r="C131" s="90" t="s">
        <v>797</v>
      </c>
      <c r="D131" s="109">
        <v>20136</v>
      </c>
      <c r="E131" s="112"/>
      <c r="F131" s="91"/>
      <c r="G131" s="94" t="s">
        <v>796</v>
      </c>
      <c r="H131" s="94" t="s">
        <v>219</v>
      </c>
      <c r="I131" s="92">
        <v>1500</v>
      </c>
      <c r="J131" s="92">
        <f t="shared" si="17"/>
        <v>1650</v>
      </c>
      <c r="K131" s="92"/>
      <c r="L131" s="92">
        <f t="shared" si="18"/>
        <v>1350</v>
      </c>
      <c r="M131" s="92">
        <f t="shared" si="19"/>
        <v>1485</v>
      </c>
      <c r="N131" s="195"/>
    </row>
    <row r="132" spans="1:14" ht="20.100000000000001" customHeight="1">
      <c r="A132" s="89"/>
      <c r="B132" s="90"/>
      <c r="C132" s="90"/>
      <c r="D132" s="107"/>
      <c r="E132" s="112"/>
      <c r="F132" s="91"/>
      <c r="G132" s="90"/>
      <c r="H132" s="90"/>
      <c r="I132" s="92"/>
      <c r="J132" s="92" t="str">
        <f t="shared" si="17"/>
        <v/>
      </c>
      <c r="K132" s="92"/>
      <c r="L132" s="92" t="str">
        <f t="shared" si="18"/>
        <v/>
      </c>
      <c r="M132" s="92" t="str">
        <f t="shared" si="19"/>
        <v/>
      </c>
      <c r="N132" s="195"/>
    </row>
    <row r="133" spans="1:14" ht="20.100000000000001" customHeight="1">
      <c r="A133" s="97"/>
      <c r="B133" s="98" t="s">
        <v>304</v>
      </c>
      <c r="C133" s="98" t="s">
        <v>305</v>
      </c>
      <c r="D133" s="108">
        <v>20142</v>
      </c>
      <c r="E133" s="113"/>
      <c r="F133" s="95"/>
      <c r="G133" s="94"/>
      <c r="H133" s="94"/>
      <c r="I133" s="96"/>
      <c r="J133" s="92" t="str">
        <f t="shared" si="17"/>
        <v/>
      </c>
      <c r="K133" s="92"/>
      <c r="L133" s="92" t="str">
        <f t="shared" si="18"/>
        <v/>
      </c>
      <c r="M133" s="92" t="str">
        <f t="shared" si="19"/>
        <v/>
      </c>
      <c r="N133" s="99"/>
    </row>
    <row r="134" spans="1:14" ht="20.100000000000001" customHeight="1">
      <c r="A134" s="89"/>
      <c r="B134" s="90"/>
      <c r="C134" s="90"/>
      <c r="D134" s="108">
        <v>20143</v>
      </c>
      <c r="E134" s="113"/>
      <c r="F134" s="95"/>
      <c r="G134" s="94"/>
      <c r="H134" s="94"/>
      <c r="I134" s="96"/>
      <c r="J134" s="92" t="str">
        <f t="shared" si="17"/>
        <v/>
      </c>
      <c r="K134" s="92"/>
      <c r="L134" s="92" t="str">
        <f t="shared" si="18"/>
        <v/>
      </c>
      <c r="M134" s="92" t="str">
        <f t="shared" si="19"/>
        <v/>
      </c>
      <c r="N134" s="99"/>
    </row>
    <row r="135" spans="1:14" ht="20.100000000000001" customHeight="1">
      <c r="A135" s="97"/>
      <c r="B135" s="98" t="s">
        <v>306</v>
      </c>
      <c r="C135" s="98" t="s">
        <v>272</v>
      </c>
      <c r="D135" s="108">
        <v>20144</v>
      </c>
      <c r="E135" s="113"/>
      <c r="F135" s="95"/>
      <c r="G135" s="94"/>
      <c r="H135" s="94"/>
      <c r="I135" s="96"/>
      <c r="J135" s="92" t="str">
        <f t="shared" si="17"/>
        <v/>
      </c>
      <c r="K135" s="92"/>
      <c r="L135" s="92" t="str">
        <f t="shared" si="18"/>
        <v/>
      </c>
      <c r="M135" s="92" t="str">
        <f t="shared" si="19"/>
        <v/>
      </c>
      <c r="N135" s="99"/>
    </row>
    <row r="136" spans="1:14" ht="20.100000000000001" customHeight="1">
      <c r="A136" s="97"/>
      <c r="B136" s="94" t="s">
        <v>88</v>
      </c>
      <c r="C136" s="94" t="s">
        <v>172</v>
      </c>
      <c r="D136" s="227">
        <v>20145</v>
      </c>
      <c r="E136" s="228"/>
      <c r="F136" s="229"/>
      <c r="G136" s="230" t="s">
        <v>393</v>
      </c>
      <c r="H136" s="230" t="s">
        <v>16</v>
      </c>
      <c r="I136" s="231">
        <v>3200</v>
      </c>
      <c r="J136" s="232">
        <f t="shared" si="17"/>
        <v>3520</v>
      </c>
      <c r="K136" s="232"/>
      <c r="L136" s="232">
        <f t="shared" si="18"/>
        <v>2880</v>
      </c>
      <c r="M136" s="232">
        <f t="shared" si="19"/>
        <v>3168</v>
      </c>
      <c r="N136" s="348" t="s">
        <v>787</v>
      </c>
    </row>
    <row r="137" spans="1:14" ht="20.100000000000001" customHeight="1">
      <c r="A137" s="93"/>
      <c r="B137" s="94" t="s">
        <v>89</v>
      </c>
      <c r="C137" s="94" t="s">
        <v>249</v>
      </c>
      <c r="D137" s="108">
        <v>20146</v>
      </c>
      <c r="E137" s="113"/>
      <c r="F137" s="95"/>
      <c r="G137" s="94" t="s">
        <v>572</v>
      </c>
      <c r="H137" s="94" t="s">
        <v>510</v>
      </c>
      <c r="I137" s="96">
        <v>2700</v>
      </c>
      <c r="J137" s="92">
        <f t="shared" si="17"/>
        <v>2970</v>
      </c>
      <c r="K137" s="92"/>
      <c r="L137" s="92">
        <f t="shared" si="18"/>
        <v>2430</v>
      </c>
      <c r="M137" s="92">
        <f t="shared" si="19"/>
        <v>2673</v>
      </c>
      <c r="N137" s="99"/>
    </row>
    <row r="138" spans="1:14" ht="20.100000000000001" customHeight="1">
      <c r="A138" s="93"/>
      <c r="B138" s="98" t="s">
        <v>248</v>
      </c>
      <c r="C138" s="98" t="s">
        <v>413</v>
      </c>
      <c r="D138" s="108">
        <v>20147</v>
      </c>
      <c r="E138" s="113"/>
      <c r="F138" s="95"/>
      <c r="G138" s="98"/>
      <c r="H138" s="98"/>
      <c r="I138" s="96"/>
      <c r="J138" s="92" t="str">
        <f t="shared" si="17"/>
        <v/>
      </c>
      <c r="K138" s="92"/>
      <c r="L138" s="92" t="str">
        <f t="shared" si="18"/>
        <v/>
      </c>
      <c r="M138" s="92" t="str">
        <f t="shared" si="19"/>
        <v/>
      </c>
      <c r="N138" s="99"/>
    </row>
    <row r="139" spans="1:14" ht="20.100000000000001" customHeight="1">
      <c r="A139" s="93"/>
      <c r="B139" s="94" t="s">
        <v>248</v>
      </c>
      <c r="C139" s="94" t="s">
        <v>257</v>
      </c>
      <c r="D139" s="108">
        <v>20148</v>
      </c>
      <c r="E139" s="113"/>
      <c r="F139" s="95"/>
      <c r="G139" s="94"/>
      <c r="H139" s="94"/>
      <c r="I139" s="96"/>
      <c r="J139" s="92" t="str">
        <f t="shared" si="17"/>
        <v/>
      </c>
      <c r="K139" s="96"/>
      <c r="L139" s="96" t="str">
        <f t="shared" si="18"/>
        <v/>
      </c>
      <c r="M139" s="96" t="str">
        <f t="shared" si="19"/>
        <v/>
      </c>
      <c r="N139" s="99"/>
    </row>
    <row r="140" spans="1:14" ht="20.100000000000001" customHeight="1">
      <c r="A140" s="97"/>
      <c r="B140" s="94" t="s">
        <v>394</v>
      </c>
      <c r="C140" s="94" t="s">
        <v>177</v>
      </c>
      <c r="D140" s="109">
        <v>20003</v>
      </c>
      <c r="E140" s="174"/>
      <c r="F140" s="169"/>
      <c r="G140" s="94" t="s">
        <v>395</v>
      </c>
      <c r="H140" s="94" t="s">
        <v>24</v>
      </c>
      <c r="I140" s="96">
        <v>2400</v>
      </c>
      <c r="J140" s="92">
        <f t="shared" si="17"/>
        <v>2640</v>
      </c>
      <c r="K140" s="96"/>
      <c r="L140" s="96">
        <f t="shared" si="18"/>
        <v>2160</v>
      </c>
      <c r="M140" s="96">
        <f t="shared" si="19"/>
        <v>2376</v>
      </c>
      <c r="N140" s="171"/>
    </row>
    <row r="141" spans="1:14" ht="20.100000000000001" customHeight="1">
      <c r="A141" s="93"/>
      <c r="B141" s="94" t="s">
        <v>675</v>
      </c>
      <c r="C141" s="94" t="s">
        <v>676</v>
      </c>
      <c r="D141" s="108">
        <v>20150</v>
      </c>
      <c r="E141" s="113"/>
      <c r="F141" s="95"/>
      <c r="G141" s="94" t="s">
        <v>677</v>
      </c>
      <c r="H141" s="94" t="s">
        <v>678</v>
      </c>
      <c r="I141" s="96">
        <v>2800</v>
      </c>
      <c r="J141" s="92">
        <f t="shared" si="17"/>
        <v>3080</v>
      </c>
      <c r="K141" s="96"/>
      <c r="L141" s="96">
        <f t="shared" si="18"/>
        <v>2520</v>
      </c>
      <c r="M141" s="96">
        <f t="shared" si="19"/>
        <v>2772</v>
      </c>
      <c r="N141" s="99"/>
    </row>
    <row r="142" spans="1:14" ht="20.100000000000001" customHeight="1">
      <c r="A142" s="93"/>
      <c r="B142" s="94" t="s">
        <v>259</v>
      </c>
      <c r="C142" s="94" t="s">
        <v>260</v>
      </c>
      <c r="D142" s="108">
        <v>20151</v>
      </c>
      <c r="E142" s="113"/>
      <c r="F142" s="95"/>
      <c r="G142" s="94"/>
      <c r="H142" s="94"/>
      <c r="I142" s="96"/>
      <c r="J142" s="92" t="str">
        <f t="shared" si="17"/>
        <v/>
      </c>
      <c r="K142" s="96"/>
      <c r="L142" s="96" t="str">
        <f t="shared" si="18"/>
        <v/>
      </c>
      <c r="M142" s="96" t="str">
        <f t="shared" si="19"/>
        <v/>
      </c>
      <c r="N142" s="99"/>
    </row>
    <row r="143" spans="1:14" ht="20.100000000000001" customHeight="1">
      <c r="A143" s="89"/>
      <c r="B143" s="90" t="s">
        <v>329</v>
      </c>
      <c r="C143" s="90" t="s">
        <v>330</v>
      </c>
      <c r="D143" s="108">
        <v>20152</v>
      </c>
      <c r="E143" s="112"/>
      <c r="F143" s="91"/>
      <c r="G143" s="90" t="s">
        <v>331</v>
      </c>
      <c r="H143" s="90" t="s">
        <v>26</v>
      </c>
      <c r="I143" s="92">
        <v>2500</v>
      </c>
      <c r="J143" s="92">
        <f t="shared" si="17"/>
        <v>2750</v>
      </c>
      <c r="K143" s="92"/>
      <c r="L143" s="92">
        <f t="shared" si="18"/>
        <v>2250</v>
      </c>
      <c r="M143" s="92">
        <f t="shared" si="19"/>
        <v>2475</v>
      </c>
      <c r="N143" s="195"/>
    </row>
    <row r="144" spans="1:14" ht="20.100000000000001" customHeight="1">
      <c r="A144" s="93"/>
      <c r="B144" s="94" t="s">
        <v>237</v>
      </c>
      <c r="C144" s="94" t="s">
        <v>236</v>
      </c>
      <c r="D144" s="227">
        <v>20153</v>
      </c>
      <c r="E144" s="228"/>
      <c r="F144" s="229"/>
      <c r="G144" s="230" t="s">
        <v>238</v>
      </c>
      <c r="H144" s="230" t="s">
        <v>16</v>
      </c>
      <c r="I144" s="231">
        <v>3400</v>
      </c>
      <c r="J144" s="232">
        <f t="shared" si="17"/>
        <v>3740</v>
      </c>
      <c r="K144" s="232"/>
      <c r="L144" s="232">
        <f t="shared" si="18"/>
        <v>3060</v>
      </c>
      <c r="M144" s="232">
        <f t="shared" si="19"/>
        <v>3366</v>
      </c>
      <c r="N144" s="348" t="s">
        <v>786</v>
      </c>
    </row>
    <row r="145" spans="1:14" ht="20.100000000000001" customHeight="1">
      <c r="A145" s="93"/>
      <c r="B145" s="94" t="s">
        <v>513</v>
      </c>
      <c r="C145" s="94" t="s">
        <v>384</v>
      </c>
      <c r="D145" s="108">
        <v>20154</v>
      </c>
      <c r="E145" s="223"/>
      <c r="F145" s="95"/>
      <c r="G145" s="94"/>
      <c r="H145" s="94"/>
      <c r="I145" s="96"/>
      <c r="J145" s="96" t="str">
        <f t="shared" si="17"/>
        <v/>
      </c>
      <c r="K145" s="96"/>
      <c r="L145" s="96" t="str">
        <f t="shared" si="18"/>
        <v/>
      </c>
      <c r="M145" s="96" t="str">
        <f t="shared" si="19"/>
        <v/>
      </c>
      <c r="N145" s="99"/>
    </row>
    <row r="146" spans="1:14" ht="20.100000000000001" customHeight="1">
      <c r="A146" s="97"/>
      <c r="B146" s="98" t="s">
        <v>90</v>
      </c>
      <c r="C146" s="98" t="s">
        <v>173</v>
      </c>
      <c r="D146" s="108">
        <v>20155</v>
      </c>
      <c r="E146" s="113"/>
      <c r="F146" s="95"/>
      <c r="G146" s="94" t="s">
        <v>34</v>
      </c>
      <c r="H146" s="94" t="s">
        <v>27</v>
      </c>
      <c r="I146" s="96">
        <v>2800</v>
      </c>
      <c r="J146" s="96">
        <f t="shared" si="17"/>
        <v>3080</v>
      </c>
      <c r="K146" s="96"/>
      <c r="L146" s="96">
        <f t="shared" si="18"/>
        <v>2520</v>
      </c>
      <c r="M146" s="96">
        <f t="shared" si="19"/>
        <v>2772</v>
      </c>
      <c r="N146" s="99"/>
    </row>
    <row r="147" spans="1:14" s="36" customFormat="1" ht="20.100000000000001" customHeight="1">
      <c r="A147" s="89"/>
      <c r="B147" s="90"/>
      <c r="C147" s="90"/>
      <c r="D147" s="108">
        <v>20156</v>
      </c>
      <c r="E147" s="113"/>
      <c r="F147" s="95"/>
      <c r="G147" s="94" t="s">
        <v>36</v>
      </c>
      <c r="H147" s="94" t="s">
        <v>35</v>
      </c>
      <c r="I147" s="96">
        <v>830</v>
      </c>
      <c r="J147" s="96">
        <f t="shared" si="17"/>
        <v>913</v>
      </c>
      <c r="K147" s="96"/>
      <c r="L147" s="96">
        <f t="shared" si="18"/>
        <v>747</v>
      </c>
      <c r="M147" s="96">
        <f t="shared" si="19"/>
        <v>822</v>
      </c>
      <c r="N147" s="99"/>
    </row>
    <row r="148" spans="1:14" s="36" customFormat="1" ht="20.100000000000001" customHeight="1">
      <c r="A148" s="89"/>
      <c r="B148" s="90" t="s">
        <v>381</v>
      </c>
      <c r="C148" s="90" t="s">
        <v>272</v>
      </c>
      <c r="D148" s="108">
        <v>20157</v>
      </c>
      <c r="E148" s="112"/>
      <c r="F148" s="91"/>
      <c r="G148" s="90"/>
      <c r="H148" s="90"/>
      <c r="I148" s="92"/>
      <c r="J148" s="92" t="str">
        <f t="shared" si="17"/>
        <v/>
      </c>
      <c r="K148" s="92"/>
      <c r="L148" s="92" t="str">
        <f t="shared" si="18"/>
        <v/>
      </c>
      <c r="M148" s="92" t="str">
        <f t="shared" si="19"/>
        <v/>
      </c>
      <c r="N148" s="195"/>
    </row>
    <row r="149" spans="1:14" s="37" customFormat="1" ht="20.100000000000001" customHeight="1">
      <c r="A149" s="89"/>
      <c r="B149" s="90" t="s">
        <v>382</v>
      </c>
      <c r="C149" s="90" t="s">
        <v>383</v>
      </c>
      <c r="D149" s="108">
        <v>20158</v>
      </c>
      <c r="E149" s="112"/>
      <c r="F149" s="91"/>
      <c r="G149" s="90"/>
      <c r="H149" s="90"/>
      <c r="I149" s="92"/>
      <c r="J149" s="92" t="str">
        <f t="shared" si="17"/>
        <v/>
      </c>
      <c r="K149" s="92"/>
      <c r="L149" s="92" t="str">
        <f t="shared" si="18"/>
        <v/>
      </c>
      <c r="M149" s="92" t="str">
        <f t="shared" si="19"/>
        <v/>
      </c>
      <c r="N149" s="195"/>
    </row>
    <row r="150" spans="1:14" s="29" customFormat="1" ht="20.100000000000001" customHeight="1">
      <c r="A150" s="93"/>
      <c r="B150" s="90" t="s">
        <v>233</v>
      </c>
      <c r="C150" s="90" t="s">
        <v>172</v>
      </c>
      <c r="D150" s="108">
        <v>20159</v>
      </c>
      <c r="E150" s="113"/>
      <c r="F150" s="95"/>
      <c r="G150" s="94"/>
      <c r="H150" s="94"/>
      <c r="I150" s="92"/>
      <c r="J150" s="92" t="str">
        <f t="shared" si="17"/>
        <v/>
      </c>
      <c r="K150" s="92"/>
      <c r="L150" s="92" t="str">
        <f t="shared" si="18"/>
        <v/>
      </c>
      <c r="M150" s="92" t="str">
        <f t="shared" si="19"/>
        <v/>
      </c>
      <c r="N150" s="99"/>
    </row>
    <row r="151" spans="1:14" s="29" customFormat="1" ht="20.100000000000001" customHeight="1">
      <c r="A151" s="93"/>
      <c r="B151" s="90" t="s">
        <v>430</v>
      </c>
      <c r="C151" s="90" t="s">
        <v>315</v>
      </c>
      <c r="D151" s="108">
        <v>20160</v>
      </c>
      <c r="E151" s="113"/>
      <c r="F151" s="95"/>
      <c r="G151" s="94" t="s">
        <v>711</v>
      </c>
      <c r="H151" s="94" t="s">
        <v>712</v>
      </c>
      <c r="I151" s="92">
        <v>2800</v>
      </c>
      <c r="J151" s="92">
        <f t="shared" si="17"/>
        <v>3080</v>
      </c>
      <c r="K151" s="92"/>
      <c r="L151" s="92">
        <f t="shared" si="18"/>
        <v>2520</v>
      </c>
      <c r="M151" s="92">
        <f t="shared" si="19"/>
        <v>2772</v>
      </c>
      <c r="N151" s="99"/>
    </row>
    <row r="152" spans="1:14" s="8" customFormat="1" ht="20.100000000000001" customHeight="1">
      <c r="A152" s="93"/>
      <c r="B152" s="94" t="s">
        <v>91</v>
      </c>
      <c r="C152" s="94"/>
      <c r="D152" s="108"/>
      <c r="E152" s="113"/>
      <c r="F152" s="95"/>
      <c r="G152" s="94"/>
      <c r="H152" s="94"/>
      <c r="I152" s="92"/>
      <c r="J152" s="92" t="str">
        <f t="shared" si="17"/>
        <v/>
      </c>
      <c r="K152" s="92"/>
      <c r="L152" s="92" t="str">
        <f t="shared" si="18"/>
        <v/>
      </c>
      <c r="M152" s="92" t="str">
        <f t="shared" si="19"/>
        <v/>
      </c>
      <c r="N152" s="99"/>
    </row>
    <row r="153" spans="1:14" s="29" customFormat="1" ht="20.100000000000001" customHeight="1">
      <c r="A153" s="93"/>
      <c r="B153" s="94" t="s">
        <v>92</v>
      </c>
      <c r="C153" s="94" t="s">
        <v>179</v>
      </c>
      <c r="D153" s="108"/>
      <c r="E153" s="113"/>
      <c r="F153" s="95"/>
      <c r="G153" s="94"/>
      <c r="H153" s="94"/>
      <c r="I153" s="92"/>
      <c r="J153" s="92" t="str">
        <f t="shared" si="17"/>
        <v/>
      </c>
      <c r="K153" s="92"/>
      <c r="L153" s="92" t="str">
        <f t="shared" si="18"/>
        <v/>
      </c>
      <c r="M153" s="92" t="str">
        <f t="shared" si="19"/>
        <v/>
      </c>
      <c r="N153" s="99"/>
    </row>
    <row r="154" spans="1:14" ht="20.100000000000001" customHeight="1">
      <c r="A154" s="97"/>
      <c r="B154" s="98" t="s">
        <v>220</v>
      </c>
      <c r="C154" s="98" t="s">
        <v>596</v>
      </c>
      <c r="D154" s="108">
        <v>20162</v>
      </c>
      <c r="E154" s="113"/>
      <c r="F154" s="95"/>
      <c r="G154" s="94" t="s">
        <v>597</v>
      </c>
      <c r="H154" s="94" t="s">
        <v>435</v>
      </c>
      <c r="I154" s="96">
        <v>1500</v>
      </c>
      <c r="J154" s="92">
        <f t="shared" si="17"/>
        <v>1650</v>
      </c>
      <c r="K154" s="92"/>
      <c r="L154" s="92">
        <f t="shared" si="18"/>
        <v>1350</v>
      </c>
      <c r="M154" s="92">
        <f t="shared" si="19"/>
        <v>1485</v>
      </c>
      <c r="N154" s="99"/>
    </row>
    <row r="155" spans="1:14" ht="20.100000000000001" customHeight="1">
      <c r="A155" s="100"/>
      <c r="B155" s="101"/>
      <c r="C155" s="101"/>
      <c r="D155" s="108">
        <v>20163</v>
      </c>
      <c r="E155" s="113"/>
      <c r="F155" s="95"/>
      <c r="G155" s="94" t="s">
        <v>600</v>
      </c>
      <c r="H155" s="94" t="s">
        <v>435</v>
      </c>
      <c r="I155" s="96">
        <v>1500</v>
      </c>
      <c r="J155" s="92">
        <f t="shared" si="17"/>
        <v>1650</v>
      </c>
      <c r="K155" s="92"/>
      <c r="L155" s="92">
        <f t="shared" si="18"/>
        <v>1350</v>
      </c>
      <c r="M155" s="92">
        <f t="shared" si="19"/>
        <v>1485</v>
      </c>
      <c r="N155" s="99"/>
    </row>
    <row r="156" spans="1:14" ht="20.100000000000001" customHeight="1">
      <c r="A156" s="97"/>
      <c r="B156" s="98" t="s">
        <v>93</v>
      </c>
      <c r="C156" s="98" t="s">
        <v>598</v>
      </c>
      <c r="D156" s="109">
        <v>20162</v>
      </c>
      <c r="E156" s="113"/>
      <c r="F156" s="95"/>
      <c r="G156" s="94" t="s">
        <v>599</v>
      </c>
      <c r="H156" s="94" t="s">
        <v>219</v>
      </c>
      <c r="I156" s="96">
        <v>1500</v>
      </c>
      <c r="J156" s="92">
        <f t="shared" si="17"/>
        <v>1650</v>
      </c>
      <c r="K156" s="92"/>
      <c r="L156" s="92">
        <f t="shared" si="18"/>
        <v>1350</v>
      </c>
      <c r="M156" s="92">
        <f t="shared" si="19"/>
        <v>1485</v>
      </c>
      <c r="N156" s="99"/>
    </row>
    <row r="157" spans="1:14" ht="20.100000000000001" customHeight="1">
      <c r="A157" s="446"/>
      <c r="B157" s="374"/>
      <c r="C157" s="382"/>
      <c r="D157" s="109">
        <v>20163</v>
      </c>
      <c r="E157" s="113"/>
      <c r="F157" s="95"/>
      <c r="G157" s="94" t="s">
        <v>601</v>
      </c>
      <c r="H157" s="94" t="s">
        <v>219</v>
      </c>
      <c r="I157" s="96">
        <v>1500</v>
      </c>
      <c r="J157" s="92">
        <f t="shared" si="17"/>
        <v>1650</v>
      </c>
      <c r="K157" s="92"/>
      <c r="L157" s="92">
        <f t="shared" si="18"/>
        <v>1350</v>
      </c>
      <c r="M157" s="92">
        <f t="shared" si="19"/>
        <v>1485</v>
      </c>
      <c r="N157" s="99"/>
    </row>
    <row r="158" spans="1:14" ht="23.25" customHeight="1">
      <c r="A158" s="100"/>
      <c r="B158" s="381" t="s">
        <v>763</v>
      </c>
      <c r="C158" s="101" t="s">
        <v>764</v>
      </c>
      <c r="D158" s="108">
        <v>20164</v>
      </c>
      <c r="E158" s="113"/>
      <c r="F158" s="95" t="s">
        <v>8</v>
      </c>
      <c r="G158" s="94" t="s">
        <v>765</v>
      </c>
      <c r="H158" s="94" t="s">
        <v>766</v>
      </c>
      <c r="I158" s="96" t="s">
        <v>810</v>
      </c>
      <c r="J158" s="92"/>
      <c r="K158" s="92"/>
      <c r="L158" s="92"/>
      <c r="M158" s="92"/>
      <c r="N158" s="99" t="s">
        <v>811</v>
      </c>
    </row>
    <row r="159" spans="1:14" ht="20.100000000000001" customHeight="1">
      <c r="A159" s="447"/>
      <c r="B159" s="101" t="s">
        <v>665</v>
      </c>
      <c r="C159" s="375" t="s">
        <v>666</v>
      </c>
      <c r="D159" s="109">
        <v>20102</v>
      </c>
      <c r="E159" s="113"/>
      <c r="F159" s="95"/>
      <c r="G159" s="94" t="s">
        <v>478</v>
      </c>
      <c r="H159" s="94" t="s">
        <v>26</v>
      </c>
      <c r="I159" s="96">
        <v>2300</v>
      </c>
      <c r="J159" s="92">
        <f t="shared" ref="J159:J160" si="20">IF(ROUND(I159*1.1,0)=0,"",ROUND(I159*1.1,0))</f>
        <v>2530</v>
      </c>
      <c r="K159" s="92"/>
      <c r="L159" s="92">
        <f t="shared" ref="L159:L160" si="21">IF(ROUND(I159*0.9,0)=0,"",ROUND(I159*0.9,0))</f>
        <v>2070</v>
      </c>
      <c r="M159" s="92">
        <f t="shared" ref="M159:M160" si="22">IFERROR(ROUND(L159*1.1,0),"")</f>
        <v>2277</v>
      </c>
      <c r="N159" s="99"/>
    </row>
    <row r="160" spans="1:14" ht="20.100000000000001" customHeight="1">
      <c r="A160" s="100"/>
      <c r="B160" s="101"/>
      <c r="C160" s="101"/>
      <c r="D160" s="108">
        <v>20165</v>
      </c>
      <c r="E160" s="113"/>
      <c r="F160" s="95" t="s">
        <v>8</v>
      </c>
      <c r="G160" s="94" t="s">
        <v>667</v>
      </c>
      <c r="H160" s="94" t="s">
        <v>26</v>
      </c>
      <c r="I160" s="96">
        <v>2000</v>
      </c>
      <c r="J160" s="92">
        <f t="shared" si="20"/>
        <v>2200</v>
      </c>
      <c r="K160" s="92"/>
      <c r="L160" s="92">
        <f t="shared" si="21"/>
        <v>1800</v>
      </c>
      <c r="M160" s="92">
        <f t="shared" si="22"/>
        <v>1980</v>
      </c>
      <c r="N160" s="99"/>
    </row>
    <row r="161" spans="1:14" ht="24" customHeight="1">
      <c r="A161" s="93"/>
      <c r="B161" s="94" t="s">
        <v>522</v>
      </c>
      <c r="C161" s="94" t="s">
        <v>180</v>
      </c>
      <c r="D161" s="108">
        <v>20166</v>
      </c>
      <c r="E161" s="113"/>
      <c r="F161" s="95"/>
      <c r="G161" s="94" t="s">
        <v>630</v>
      </c>
      <c r="H161" s="94" t="s">
        <v>28</v>
      </c>
      <c r="I161" s="96">
        <v>2600</v>
      </c>
      <c r="J161" s="92">
        <f t="shared" ref="J161:J186" si="23">IF(ROUND(I161*1.1,0)=0,"",ROUND(I161*1.1,0))</f>
        <v>2860</v>
      </c>
      <c r="K161" s="92"/>
      <c r="L161" s="92">
        <f t="shared" si="18"/>
        <v>2340</v>
      </c>
      <c r="M161" s="92">
        <f t="shared" si="19"/>
        <v>2574</v>
      </c>
      <c r="N161" s="99"/>
    </row>
    <row r="162" spans="1:14" ht="42.75" customHeight="1">
      <c r="A162" s="93"/>
      <c r="B162" s="196" t="s">
        <v>94</v>
      </c>
      <c r="C162" s="94" t="s">
        <v>181</v>
      </c>
      <c r="D162" s="108">
        <v>20167</v>
      </c>
      <c r="E162" s="113"/>
      <c r="F162" s="95"/>
      <c r="G162" s="94" t="s">
        <v>806</v>
      </c>
      <c r="H162" s="94" t="s">
        <v>355</v>
      </c>
      <c r="I162" s="96">
        <v>1800</v>
      </c>
      <c r="J162" s="92">
        <f t="shared" si="23"/>
        <v>1980</v>
      </c>
      <c r="K162" s="92"/>
      <c r="L162" s="92">
        <f t="shared" si="18"/>
        <v>1620</v>
      </c>
      <c r="M162" s="92">
        <f t="shared" si="19"/>
        <v>1782</v>
      </c>
      <c r="N162" s="99"/>
    </row>
    <row r="163" spans="1:14" ht="25.5" customHeight="1">
      <c r="A163" s="93"/>
      <c r="B163" s="94" t="s">
        <v>95</v>
      </c>
      <c r="C163" s="94" t="s">
        <v>182</v>
      </c>
      <c r="D163" s="108">
        <v>20168</v>
      </c>
      <c r="E163" s="113"/>
      <c r="F163" s="95"/>
      <c r="G163" s="94" t="s">
        <v>605</v>
      </c>
      <c r="H163" s="94" t="s">
        <v>29</v>
      </c>
      <c r="I163" s="96">
        <v>2500</v>
      </c>
      <c r="J163" s="92">
        <f t="shared" si="23"/>
        <v>2750</v>
      </c>
      <c r="K163" s="92"/>
      <c r="L163" s="92">
        <f t="shared" si="18"/>
        <v>2250</v>
      </c>
      <c r="M163" s="92">
        <f t="shared" si="19"/>
        <v>2475</v>
      </c>
      <c r="N163" s="99"/>
    </row>
    <row r="164" spans="1:14" ht="20.100000000000001" customHeight="1">
      <c r="A164" s="93"/>
      <c r="B164" s="98"/>
      <c r="C164" s="98"/>
      <c r="D164" s="108">
        <v>20169</v>
      </c>
      <c r="E164" s="113"/>
      <c r="F164" s="95"/>
      <c r="G164" s="94"/>
      <c r="H164" s="94"/>
      <c r="I164" s="96"/>
      <c r="J164" s="92" t="str">
        <f t="shared" si="23"/>
        <v/>
      </c>
      <c r="K164" s="92"/>
      <c r="L164" s="92" t="str">
        <f t="shared" si="18"/>
        <v/>
      </c>
      <c r="M164" s="92" t="str">
        <f t="shared" si="19"/>
        <v/>
      </c>
      <c r="N164" s="99"/>
    </row>
    <row r="165" spans="1:14" ht="20.100000000000001" customHeight="1">
      <c r="A165" s="100"/>
      <c r="B165" s="98" t="s">
        <v>476</v>
      </c>
      <c r="C165" s="98" t="s">
        <v>477</v>
      </c>
      <c r="D165" s="109">
        <v>20102</v>
      </c>
      <c r="E165" s="174"/>
      <c r="F165" s="169"/>
      <c r="G165" s="98" t="s">
        <v>478</v>
      </c>
      <c r="H165" s="98" t="s">
        <v>26</v>
      </c>
      <c r="I165" s="96">
        <v>2300</v>
      </c>
      <c r="J165" s="92">
        <f t="shared" si="23"/>
        <v>2530</v>
      </c>
      <c r="K165" s="92"/>
      <c r="L165" s="92">
        <f t="shared" si="18"/>
        <v>2070</v>
      </c>
      <c r="M165" s="92">
        <f t="shared" si="19"/>
        <v>2277</v>
      </c>
      <c r="N165" s="171"/>
    </row>
    <row r="166" spans="1:14" ht="20.100000000000001" customHeight="1">
      <c r="A166" s="100"/>
      <c r="B166" s="90"/>
      <c r="C166" s="90"/>
      <c r="D166" s="109">
        <v>20120</v>
      </c>
      <c r="E166" s="174"/>
      <c r="F166" s="169" t="s">
        <v>8</v>
      </c>
      <c r="G166" s="98" t="s">
        <v>664</v>
      </c>
      <c r="H166" s="98" t="s">
        <v>26</v>
      </c>
      <c r="I166" s="96">
        <v>2200</v>
      </c>
      <c r="J166" s="92">
        <f t="shared" ref="J166" si="24">IF(ROUND(I166*1.1,0)=0,"",ROUND(I166*1.1,0))</f>
        <v>2420</v>
      </c>
      <c r="K166" s="92"/>
      <c r="L166" s="92">
        <f t="shared" ref="L166" si="25">IF(ROUND(I166*0.9,0)=0,"",ROUND(I166*0.9,0))</f>
        <v>1980</v>
      </c>
      <c r="M166" s="92">
        <f t="shared" ref="M166" si="26">IFERROR(ROUND(L166*1.1,0),"")</f>
        <v>2178</v>
      </c>
      <c r="N166" s="171"/>
    </row>
    <row r="167" spans="1:14" ht="20.100000000000001" customHeight="1">
      <c r="A167" s="93"/>
      <c r="B167" s="94" t="s">
        <v>295</v>
      </c>
      <c r="C167" s="94" t="s">
        <v>294</v>
      </c>
      <c r="D167" s="109">
        <v>20013</v>
      </c>
      <c r="E167" s="174"/>
      <c r="F167" s="169" t="s">
        <v>8</v>
      </c>
      <c r="G167" s="98" t="s">
        <v>290</v>
      </c>
      <c r="H167" s="98" t="s">
        <v>291</v>
      </c>
      <c r="I167" s="170">
        <v>1500</v>
      </c>
      <c r="J167" s="92">
        <f t="shared" si="23"/>
        <v>1650</v>
      </c>
      <c r="K167" s="96"/>
      <c r="L167" s="96">
        <f t="shared" si="18"/>
        <v>1350</v>
      </c>
      <c r="M167" s="96">
        <f t="shared" si="19"/>
        <v>1485</v>
      </c>
      <c r="N167" s="171"/>
    </row>
    <row r="168" spans="1:14" ht="20.100000000000001" customHeight="1">
      <c r="A168" s="93"/>
      <c r="B168" s="94" t="s">
        <v>229</v>
      </c>
      <c r="C168" s="94" t="s">
        <v>230</v>
      </c>
      <c r="D168" s="109">
        <v>20065</v>
      </c>
      <c r="E168" s="113"/>
      <c r="F168" s="95"/>
      <c r="G168" s="94" t="s">
        <v>48</v>
      </c>
      <c r="H168" s="94" t="s">
        <v>12</v>
      </c>
      <c r="I168" s="96">
        <v>1500</v>
      </c>
      <c r="J168" s="92">
        <f t="shared" si="23"/>
        <v>1650</v>
      </c>
      <c r="K168" s="96"/>
      <c r="L168" s="96">
        <f t="shared" si="18"/>
        <v>1350</v>
      </c>
      <c r="M168" s="96">
        <f t="shared" si="19"/>
        <v>1485</v>
      </c>
      <c r="N168" s="99"/>
    </row>
    <row r="169" spans="1:14" ht="20.100000000000001" customHeight="1">
      <c r="A169" s="93"/>
      <c r="B169" s="94" t="s">
        <v>96</v>
      </c>
      <c r="C169" s="94"/>
      <c r="D169" s="108">
        <v>20174</v>
      </c>
      <c r="E169" s="113"/>
      <c r="F169" s="95"/>
      <c r="G169" s="94"/>
      <c r="H169" s="94"/>
      <c r="I169" s="96"/>
      <c r="J169" s="92" t="str">
        <f t="shared" si="23"/>
        <v/>
      </c>
      <c r="K169" s="96"/>
      <c r="L169" s="96" t="str">
        <f t="shared" ref="L169:L187" si="27">IF(ROUND(I169*0.9,0)=0,"",ROUND(I169*0.9,0))</f>
        <v/>
      </c>
      <c r="M169" s="96" t="str">
        <f t="shared" ref="M169:M187" si="28">IFERROR(ROUND(L169*1.1,0),"")</f>
        <v/>
      </c>
      <c r="N169" s="99"/>
    </row>
    <row r="170" spans="1:14" s="43" customFormat="1" ht="20.100000000000001" customHeight="1">
      <c r="A170" s="89"/>
      <c r="B170" s="90" t="s">
        <v>281</v>
      </c>
      <c r="C170" s="90" t="s">
        <v>413</v>
      </c>
      <c r="D170" s="108">
        <v>20175</v>
      </c>
      <c r="E170" s="112"/>
      <c r="F170" s="91" t="s">
        <v>8</v>
      </c>
      <c r="G170" s="90" t="s">
        <v>415</v>
      </c>
      <c r="H170" s="90" t="s">
        <v>27</v>
      </c>
      <c r="I170" s="96">
        <v>2700</v>
      </c>
      <c r="J170" s="92">
        <f t="shared" si="23"/>
        <v>2970</v>
      </c>
      <c r="K170" s="96"/>
      <c r="L170" s="96">
        <f t="shared" si="27"/>
        <v>2430</v>
      </c>
      <c r="M170" s="96">
        <f t="shared" si="28"/>
        <v>2673</v>
      </c>
      <c r="N170" s="195"/>
    </row>
    <row r="171" spans="1:14" s="37" customFormat="1" ht="20.100000000000001" customHeight="1">
      <c r="A171" s="89"/>
      <c r="B171" s="90" t="s">
        <v>282</v>
      </c>
      <c r="C171" s="90" t="s">
        <v>413</v>
      </c>
      <c r="D171" s="108">
        <v>20176</v>
      </c>
      <c r="E171" s="112"/>
      <c r="F171" s="91"/>
      <c r="G171" s="90" t="s">
        <v>414</v>
      </c>
      <c r="H171" s="90" t="s">
        <v>27</v>
      </c>
      <c r="I171" s="96">
        <v>4200</v>
      </c>
      <c r="J171" s="92">
        <f t="shared" si="23"/>
        <v>4620</v>
      </c>
      <c r="K171" s="96"/>
      <c r="L171" s="96">
        <f t="shared" si="27"/>
        <v>3780</v>
      </c>
      <c r="M171" s="96">
        <f t="shared" si="28"/>
        <v>4158</v>
      </c>
      <c r="N171" s="195"/>
    </row>
    <row r="172" spans="1:14" s="29" customFormat="1" ht="20.100000000000001" customHeight="1">
      <c r="A172" s="93"/>
      <c r="B172" s="94" t="s">
        <v>334</v>
      </c>
      <c r="C172" s="94" t="s">
        <v>773</v>
      </c>
      <c r="D172" s="108">
        <v>20177</v>
      </c>
      <c r="E172" s="113"/>
      <c r="F172" s="95"/>
      <c r="G172" s="94" t="s">
        <v>774</v>
      </c>
      <c r="H172" s="94" t="s">
        <v>775</v>
      </c>
      <c r="I172" s="96">
        <v>2700</v>
      </c>
      <c r="J172" s="92">
        <f t="shared" si="23"/>
        <v>2970</v>
      </c>
      <c r="K172" s="96"/>
      <c r="L172" s="96">
        <f t="shared" si="27"/>
        <v>2430</v>
      </c>
      <c r="M172" s="96">
        <f t="shared" si="28"/>
        <v>2673</v>
      </c>
      <c r="N172" s="99"/>
    </row>
    <row r="173" spans="1:14" s="8" customFormat="1" ht="20.100000000000001" customHeight="1">
      <c r="A173" s="93"/>
      <c r="B173" s="94" t="s">
        <v>97</v>
      </c>
      <c r="C173" s="94" t="s">
        <v>183</v>
      </c>
      <c r="D173" s="108">
        <v>20178</v>
      </c>
      <c r="E173" s="113"/>
      <c r="F173" s="95"/>
      <c r="G173" s="94" t="s">
        <v>606</v>
      </c>
      <c r="H173" s="94" t="s">
        <v>607</v>
      </c>
      <c r="I173" s="96">
        <v>2500</v>
      </c>
      <c r="J173" s="96">
        <f t="shared" si="23"/>
        <v>2750</v>
      </c>
      <c r="K173" s="96"/>
      <c r="L173" s="96">
        <f t="shared" si="27"/>
        <v>2250</v>
      </c>
      <c r="M173" s="96">
        <f t="shared" si="28"/>
        <v>2475</v>
      </c>
      <c r="N173" s="99"/>
    </row>
    <row r="174" spans="1:14" s="29" customFormat="1" ht="20.100000000000001" customHeight="1">
      <c r="A174" s="93"/>
      <c r="B174" s="94" t="s">
        <v>608</v>
      </c>
      <c r="C174" s="94" t="s">
        <v>609</v>
      </c>
      <c r="D174" s="108">
        <v>20179</v>
      </c>
      <c r="E174" s="269"/>
      <c r="F174" s="272"/>
      <c r="G174" s="273"/>
      <c r="H174" s="273"/>
      <c r="I174" s="274"/>
      <c r="J174" s="274" t="str">
        <f t="shared" si="23"/>
        <v/>
      </c>
      <c r="K174" s="274"/>
      <c r="L174" s="274" t="str">
        <f t="shared" si="27"/>
        <v/>
      </c>
      <c r="M174" s="274" t="str">
        <f t="shared" si="28"/>
        <v/>
      </c>
      <c r="N174" s="304"/>
    </row>
    <row r="175" spans="1:14" ht="20.100000000000001" customHeight="1">
      <c r="A175" s="97"/>
      <c r="B175" s="94" t="s">
        <v>332</v>
      </c>
      <c r="C175" s="94" t="s">
        <v>333</v>
      </c>
      <c r="D175" s="108">
        <v>20180</v>
      </c>
      <c r="E175" s="113"/>
      <c r="F175" s="95"/>
      <c r="G175" s="94"/>
      <c r="H175" s="94"/>
      <c r="I175" s="96"/>
      <c r="J175" s="92" t="str">
        <f t="shared" si="23"/>
        <v/>
      </c>
      <c r="K175" s="92"/>
      <c r="L175" s="92" t="str">
        <f t="shared" si="27"/>
        <v/>
      </c>
      <c r="M175" s="92" t="str">
        <f t="shared" si="28"/>
        <v/>
      </c>
      <c r="N175" s="99"/>
    </row>
    <row r="176" spans="1:14" ht="20.100000000000001" customHeight="1">
      <c r="A176" s="93"/>
      <c r="B176" s="94"/>
      <c r="C176" s="94"/>
      <c r="D176" s="108">
        <v>20181</v>
      </c>
      <c r="E176" s="113"/>
      <c r="F176" s="95"/>
      <c r="G176" s="94"/>
      <c r="H176" s="94"/>
      <c r="I176" s="96"/>
      <c r="J176" s="92" t="str">
        <f t="shared" si="23"/>
        <v/>
      </c>
      <c r="K176" s="92"/>
      <c r="L176" s="92" t="str">
        <f t="shared" si="27"/>
        <v/>
      </c>
      <c r="M176" s="92" t="str">
        <f t="shared" si="28"/>
        <v/>
      </c>
      <c r="N176" s="99"/>
    </row>
    <row r="177" spans="1:14" ht="20.100000000000001" customHeight="1">
      <c r="A177" s="93"/>
      <c r="B177" s="94"/>
      <c r="C177" s="94"/>
      <c r="D177" s="108">
        <v>20182</v>
      </c>
      <c r="E177" s="113"/>
      <c r="F177" s="95"/>
      <c r="G177" s="94"/>
      <c r="H177" s="94"/>
      <c r="I177" s="96"/>
      <c r="J177" s="96" t="str">
        <f t="shared" si="23"/>
        <v/>
      </c>
      <c r="K177" s="96"/>
      <c r="L177" s="96" t="str">
        <f t="shared" si="27"/>
        <v/>
      </c>
      <c r="M177" s="96" t="str">
        <f t="shared" si="28"/>
        <v/>
      </c>
      <c r="N177" s="99"/>
    </row>
    <row r="178" spans="1:14" ht="20.100000000000001" customHeight="1">
      <c r="A178" s="93"/>
      <c r="B178" s="98" t="s">
        <v>349</v>
      </c>
      <c r="C178" s="94" t="s">
        <v>184</v>
      </c>
      <c r="D178" s="108">
        <v>20183</v>
      </c>
      <c r="E178" s="113"/>
      <c r="F178" s="95"/>
      <c r="G178" s="94" t="s">
        <v>602</v>
      </c>
      <c r="H178" s="94" t="s">
        <v>223</v>
      </c>
      <c r="I178" s="96">
        <v>2000</v>
      </c>
      <c r="J178" s="96">
        <f t="shared" si="23"/>
        <v>2200</v>
      </c>
      <c r="K178" s="96"/>
      <c r="L178" s="96">
        <f t="shared" si="27"/>
        <v>1800</v>
      </c>
      <c r="M178" s="96">
        <f t="shared" si="28"/>
        <v>1980</v>
      </c>
      <c r="N178" s="99"/>
    </row>
    <row r="179" spans="1:14" ht="20.100000000000001" customHeight="1">
      <c r="A179" s="89"/>
      <c r="B179" s="94"/>
      <c r="C179" s="90"/>
      <c r="D179" s="108">
        <v>20184</v>
      </c>
      <c r="E179" s="113"/>
      <c r="F179" s="95"/>
      <c r="G179" s="94"/>
      <c r="H179" s="94"/>
      <c r="I179" s="96"/>
      <c r="J179" s="92" t="str">
        <f t="shared" si="23"/>
        <v/>
      </c>
      <c r="K179" s="92"/>
      <c r="L179" s="92" t="str">
        <f t="shared" si="27"/>
        <v/>
      </c>
      <c r="M179" s="92" t="str">
        <f t="shared" si="28"/>
        <v/>
      </c>
      <c r="N179" s="99"/>
    </row>
    <row r="180" spans="1:14" ht="20.100000000000001" customHeight="1">
      <c r="A180" s="93"/>
      <c r="B180" s="94" t="s">
        <v>412</v>
      </c>
      <c r="C180" s="94" t="s">
        <v>185</v>
      </c>
      <c r="D180" s="108">
        <v>20185</v>
      </c>
      <c r="E180" s="113"/>
      <c r="F180" s="95"/>
      <c r="G180" s="94" t="s">
        <v>529</v>
      </c>
      <c r="H180" s="94" t="s">
        <v>530</v>
      </c>
      <c r="I180" s="96">
        <v>2400</v>
      </c>
      <c r="J180" s="92">
        <f t="shared" si="23"/>
        <v>2640</v>
      </c>
      <c r="K180" s="92"/>
      <c r="L180" s="92">
        <f t="shared" si="27"/>
        <v>2160</v>
      </c>
      <c r="M180" s="92">
        <f t="shared" si="28"/>
        <v>2376</v>
      </c>
      <c r="N180" s="99"/>
    </row>
    <row r="181" spans="1:14" ht="20.100000000000001" customHeight="1">
      <c r="A181" s="93"/>
      <c r="B181" s="94" t="s">
        <v>98</v>
      </c>
      <c r="C181" s="94" t="s">
        <v>686</v>
      </c>
      <c r="D181" s="108">
        <v>20186</v>
      </c>
      <c r="E181" s="113"/>
      <c r="F181" s="95"/>
      <c r="G181" s="94" t="s">
        <v>687</v>
      </c>
      <c r="H181" s="94" t="s">
        <v>29</v>
      </c>
      <c r="I181" s="96">
        <v>3400</v>
      </c>
      <c r="J181" s="92">
        <f t="shared" si="23"/>
        <v>3740</v>
      </c>
      <c r="K181" s="92"/>
      <c r="L181" s="92">
        <f t="shared" si="27"/>
        <v>3060</v>
      </c>
      <c r="M181" s="92">
        <f t="shared" si="28"/>
        <v>3366</v>
      </c>
      <c r="N181" s="99"/>
    </row>
    <row r="182" spans="1:14" ht="20.100000000000001" customHeight="1">
      <c r="A182" s="93"/>
      <c r="B182" s="94" t="s">
        <v>98</v>
      </c>
      <c r="C182" s="94" t="s">
        <v>351</v>
      </c>
      <c r="D182" s="108">
        <v>20187</v>
      </c>
      <c r="E182" s="113"/>
      <c r="F182" s="95"/>
      <c r="G182" s="94"/>
      <c r="H182" s="94"/>
      <c r="I182" s="96"/>
      <c r="J182" s="92" t="str">
        <f t="shared" ref="J182:J184" si="29">IF(ROUND(I182*1.1,0)=0,"",ROUND(I182*1.1,0))</f>
        <v/>
      </c>
      <c r="K182" s="92"/>
      <c r="L182" s="92" t="str">
        <f t="shared" ref="L182:L184" si="30">IF(ROUND(I182*0.9,0)=0,"",ROUND(I182*0.9,0))</f>
        <v/>
      </c>
      <c r="M182" s="92" t="str">
        <f t="shared" ref="M182:M184" si="31">IFERROR(ROUND(L182*1.1,0),"")</f>
        <v/>
      </c>
      <c r="N182" s="99"/>
    </row>
    <row r="183" spans="1:14" ht="27.75" customHeight="1">
      <c r="A183" s="93"/>
      <c r="B183" s="196" t="s">
        <v>700</v>
      </c>
      <c r="C183" s="94" t="s">
        <v>701</v>
      </c>
      <c r="D183" s="108">
        <v>20188</v>
      </c>
      <c r="E183" s="113"/>
      <c r="F183" s="95"/>
      <c r="G183" s="94" t="s">
        <v>702</v>
      </c>
      <c r="H183" s="94" t="s">
        <v>703</v>
      </c>
      <c r="I183" s="96">
        <v>2100</v>
      </c>
      <c r="J183" s="92">
        <f t="shared" si="29"/>
        <v>2310</v>
      </c>
      <c r="K183" s="92"/>
      <c r="L183" s="92">
        <f t="shared" si="30"/>
        <v>1890</v>
      </c>
      <c r="M183" s="92">
        <f t="shared" si="31"/>
        <v>2079</v>
      </c>
      <c r="N183" s="99"/>
    </row>
    <row r="184" spans="1:14" ht="25.5" customHeight="1">
      <c r="A184" s="93"/>
      <c r="B184" s="196" t="s">
        <v>743</v>
      </c>
      <c r="C184" s="94" t="s">
        <v>744</v>
      </c>
      <c r="D184" s="108">
        <v>20189</v>
      </c>
      <c r="E184" s="113"/>
      <c r="F184" s="95"/>
      <c r="G184" s="94" t="s">
        <v>809</v>
      </c>
      <c r="H184" s="94" t="s">
        <v>33</v>
      </c>
      <c r="I184" s="96">
        <v>2500</v>
      </c>
      <c r="J184" s="92">
        <f t="shared" si="29"/>
        <v>2750</v>
      </c>
      <c r="K184" s="92"/>
      <c r="L184" s="92">
        <f t="shared" si="30"/>
        <v>2250</v>
      </c>
      <c r="M184" s="92">
        <f t="shared" si="31"/>
        <v>2475</v>
      </c>
      <c r="N184" s="99"/>
    </row>
    <row r="185" spans="1:14" ht="20.100000000000001" customHeight="1">
      <c r="A185" s="93"/>
      <c r="B185" s="94" t="s">
        <v>99</v>
      </c>
      <c r="C185" s="94" t="s">
        <v>171</v>
      </c>
      <c r="D185" s="108">
        <v>20190</v>
      </c>
      <c r="E185" s="113"/>
      <c r="F185" s="95"/>
      <c r="G185" s="94" t="s">
        <v>348</v>
      </c>
      <c r="H185" s="94" t="s">
        <v>245</v>
      </c>
      <c r="I185" s="96">
        <v>1900</v>
      </c>
      <c r="J185" s="92">
        <f t="shared" si="23"/>
        <v>2090</v>
      </c>
      <c r="K185" s="92"/>
      <c r="L185" s="92">
        <f t="shared" si="27"/>
        <v>1710</v>
      </c>
      <c r="M185" s="92">
        <f t="shared" si="28"/>
        <v>1881</v>
      </c>
      <c r="N185" s="99"/>
    </row>
    <row r="186" spans="1:14" ht="20.100000000000001" customHeight="1">
      <c r="A186" s="97"/>
      <c r="B186" s="98"/>
      <c r="C186" s="98"/>
      <c r="D186" s="108"/>
      <c r="E186" s="174"/>
      <c r="F186" s="169"/>
      <c r="G186" s="98"/>
      <c r="H186" s="98"/>
      <c r="I186" s="96"/>
      <c r="J186" s="92" t="str">
        <f t="shared" si="23"/>
        <v/>
      </c>
      <c r="K186" s="92"/>
      <c r="L186" s="92" t="str">
        <f t="shared" si="27"/>
        <v/>
      </c>
      <c r="M186" s="92" t="str">
        <f t="shared" si="28"/>
        <v/>
      </c>
      <c r="N186" s="171"/>
    </row>
    <row r="187" spans="1:14" ht="20.100000000000001" customHeight="1" thickBot="1">
      <c r="A187" s="102"/>
      <c r="B187" s="103"/>
      <c r="C187" s="103"/>
      <c r="D187" s="110"/>
      <c r="E187" s="114"/>
      <c r="F187" s="104"/>
      <c r="G187" s="103"/>
      <c r="H187" s="103"/>
      <c r="I187" s="105"/>
      <c r="J187" s="105"/>
      <c r="K187" s="105"/>
      <c r="L187" s="105" t="str">
        <f t="shared" si="27"/>
        <v/>
      </c>
      <c r="M187" s="105" t="str">
        <f t="shared" si="28"/>
        <v/>
      </c>
      <c r="N187" s="296"/>
    </row>
    <row r="188" spans="1:14" ht="14.25" thickTop="1">
      <c r="A188" s="33"/>
      <c r="B188" s="33"/>
      <c r="C188" s="33"/>
      <c r="D188" s="33"/>
      <c r="E188" s="33"/>
      <c r="F188" s="34"/>
      <c r="G188" s="33"/>
      <c r="H188" s="33"/>
      <c r="I188" s="35"/>
      <c r="J188" s="35"/>
      <c r="K188" s="35"/>
      <c r="L188" s="35"/>
      <c r="M188" s="35"/>
      <c r="N188" s="290"/>
    </row>
    <row r="189" spans="1:14" ht="20.100000000000001" customHeight="1" thickBot="1">
      <c r="A189" s="33"/>
      <c r="B189" s="33"/>
      <c r="C189" s="33"/>
      <c r="D189" s="33"/>
      <c r="E189" s="33"/>
      <c r="F189" s="34"/>
      <c r="G189" s="33"/>
      <c r="H189" s="33"/>
      <c r="I189" s="35"/>
      <c r="J189" s="35"/>
      <c r="K189" s="35"/>
      <c r="L189" s="35"/>
      <c r="M189" s="35"/>
      <c r="N189" s="297"/>
    </row>
    <row r="190" spans="1:14" ht="32.25" customHeight="1" thickTop="1" thickBot="1">
      <c r="A190" s="423" t="s">
        <v>159</v>
      </c>
      <c r="B190" s="424"/>
      <c r="C190" s="424"/>
      <c r="D190" s="424"/>
      <c r="E190" s="424"/>
      <c r="F190" s="424"/>
      <c r="G190" s="424"/>
      <c r="H190" s="424"/>
      <c r="I190" s="424"/>
      <c r="J190" s="424"/>
      <c r="K190" s="424"/>
      <c r="L190" s="424"/>
      <c r="M190" s="424"/>
      <c r="N190" s="425"/>
    </row>
    <row r="191" spans="1:14" ht="20.100000000000001" customHeight="1" thickTop="1">
      <c r="A191" s="43"/>
      <c r="B191" s="33"/>
      <c r="C191" s="43"/>
      <c r="D191" s="47"/>
      <c r="E191" s="48"/>
      <c r="F191" s="33"/>
      <c r="G191" s="33"/>
      <c r="H191" s="44"/>
      <c r="I191" s="33"/>
      <c r="J191" s="33"/>
      <c r="K191" s="33"/>
      <c r="L191" s="33"/>
      <c r="M191" s="33"/>
      <c r="N191" s="295"/>
    </row>
    <row r="192" spans="1:14" ht="20.100000000000001" customHeight="1" thickBot="1">
      <c r="K192" s="200" t="s">
        <v>364</v>
      </c>
    </row>
    <row r="193" spans="1:14" ht="20.100000000000001" customHeight="1" thickTop="1" thickBot="1">
      <c r="A193" s="85"/>
      <c r="B193" s="367" t="s">
        <v>147</v>
      </c>
      <c r="C193" s="367" t="s">
        <v>0</v>
      </c>
      <c r="D193" s="428" t="s">
        <v>2</v>
      </c>
      <c r="E193" s="428"/>
      <c r="F193" s="86"/>
      <c r="G193" s="367" t="s">
        <v>148</v>
      </c>
      <c r="H193" s="367" t="s">
        <v>1</v>
      </c>
      <c r="I193" s="87" t="s">
        <v>431</v>
      </c>
      <c r="J193" s="87" t="s">
        <v>358</v>
      </c>
      <c r="K193" s="87"/>
      <c r="L193" s="87"/>
      <c r="M193" s="87" t="s">
        <v>262</v>
      </c>
      <c r="N193" s="88" t="s">
        <v>149</v>
      </c>
    </row>
    <row r="194" spans="1:14" ht="20.100000000000001" customHeight="1">
      <c r="A194" s="100"/>
      <c r="B194" s="101" t="s">
        <v>39</v>
      </c>
      <c r="C194" s="101" t="s">
        <v>186</v>
      </c>
      <c r="D194" s="115">
        <v>20251</v>
      </c>
      <c r="E194" s="111"/>
      <c r="F194" s="91"/>
      <c r="G194" s="90" t="s">
        <v>586</v>
      </c>
      <c r="H194" s="90" t="s">
        <v>10</v>
      </c>
      <c r="I194" s="92">
        <v>3400</v>
      </c>
      <c r="J194" s="92">
        <f t="shared" ref="J194:J204" si="32">IF(ROUND(I194*1.1,0)=0,"",ROUND(I194*1.1,0))</f>
        <v>3740</v>
      </c>
      <c r="K194" s="92"/>
      <c r="L194" s="92">
        <f t="shared" ref="L194:L205" si="33">IF(ROUND(I194*0.9,0)=0,"",ROUND(I194*0.9,0))</f>
        <v>3060</v>
      </c>
      <c r="M194" s="92">
        <f t="shared" ref="M194:M205" si="34">IFERROR(ROUND(L194*1.1,0),"")</f>
        <v>3366</v>
      </c>
      <c r="N194" s="195"/>
    </row>
    <row r="195" spans="1:14" ht="20.100000000000001" customHeight="1">
      <c r="A195" s="89"/>
      <c r="B195" s="90"/>
      <c r="C195" s="90"/>
      <c r="D195" s="116">
        <v>20252</v>
      </c>
      <c r="E195" s="113"/>
      <c r="F195" s="95" t="s">
        <v>100</v>
      </c>
      <c r="G195" s="94" t="s">
        <v>783</v>
      </c>
      <c r="H195" s="94" t="s">
        <v>16</v>
      </c>
      <c r="I195" s="96">
        <v>3400</v>
      </c>
      <c r="J195" s="92">
        <f t="shared" si="32"/>
        <v>3740</v>
      </c>
      <c r="K195" s="92"/>
      <c r="L195" s="92">
        <f t="shared" si="33"/>
        <v>3060</v>
      </c>
      <c r="M195" s="92">
        <f t="shared" si="34"/>
        <v>3366</v>
      </c>
      <c r="N195" s="99"/>
    </row>
    <row r="196" spans="1:14" ht="20.100000000000001" customHeight="1">
      <c r="A196" s="100"/>
      <c r="B196" s="101" t="s">
        <v>239</v>
      </c>
      <c r="C196" s="94" t="s">
        <v>240</v>
      </c>
      <c r="D196" s="116">
        <v>20253</v>
      </c>
      <c r="E196" s="113"/>
      <c r="F196" s="95"/>
      <c r="G196" s="94" t="s">
        <v>241</v>
      </c>
      <c r="H196" s="94" t="s">
        <v>49</v>
      </c>
      <c r="I196" s="96">
        <v>1900</v>
      </c>
      <c r="J196" s="92">
        <f t="shared" si="32"/>
        <v>2090</v>
      </c>
      <c r="K196" s="92"/>
      <c r="L196" s="92">
        <f t="shared" si="33"/>
        <v>1710</v>
      </c>
      <c r="M196" s="92">
        <f t="shared" si="34"/>
        <v>1881</v>
      </c>
      <c r="N196" s="99"/>
    </row>
    <row r="197" spans="1:14" ht="20.100000000000001" customHeight="1">
      <c r="A197" s="93"/>
      <c r="B197" s="98" t="s">
        <v>37</v>
      </c>
      <c r="C197" s="94" t="s">
        <v>240</v>
      </c>
      <c r="D197" s="116">
        <v>20254</v>
      </c>
      <c r="E197" s="113"/>
      <c r="F197" s="95"/>
      <c r="G197" s="94" t="s">
        <v>610</v>
      </c>
      <c r="H197" s="94" t="s">
        <v>611</v>
      </c>
      <c r="I197" s="96">
        <v>2100</v>
      </c>
      <c r="J197" s="92">
        <f t="shared" si="32"/>
        <v>2310</v>
      </c>
      <c r="K197" s="92"/>
      <c r="L197" s="92">
        <f t="shared" si="33"/>
        <v>1890</v>
      </c>
      <c r="M197" s="92">
        <f t="shared" si="34"/>
        <v>2079</v>
      </c>
      <c r="N197" s="99"/>
    </row>
    <row r="198" spans="1:14" ht="20.100000000000001" customHeight="1">
      <c r="A198" s="97"/>
      <c r="B198" s="98" t="s">
        <v>37</v>
      </c>
      <c r="C198" s="98" t="s">
        <v>187</v>
      </c>
      <c r="D198" s="109">
        <v>20251</v>
      </c>
      <c r="E198" s="113"/>
      <c r="F198" s="95"/>
      <c r="G198" s="94" t="s">
        <v>586</v>
      </c>
      <c r="H198" s="94" t="s">
        <v>10</v>
      </c>
      <c r="I198" s="96">
        <v>3400</v>
      </c>
      <c r="J198" s="92">
        <f t="shared" si="32"/>
        <v>3740</v>
      </c>
      <c r="K198" s="92"/>
      <c r="L198" s="92">
        <f t="shared" si="33"/>
        <v>3060</v>
      </c>
      <c r="M198" s="92">
        <f t="shared" si="34"/>
        <v>3366</v>
      </c>
      <c r="N198" s="99"/>
    </row>
    <row r="199" spans="1:14" ht="20.100000000000001" customHeight="1">
      <c r="A199" s="89"/>
      <c r="B199" s="90"/>
      <c r="C199" s="90"/>
      <c r="D199" s="109">
        <v>20252</v>
      </c>
      <c r="E199" s="113"/>
      <c r="F199" s="95" t="s">
        <v>100</v>
      </c>
      <c r="G199" s="94" t="s">
        <v>38</v>
      </c>
      <c r="H199" s="94" t="s">
        <v>16</v>
      </c>
      <c r="I199" s="96">
        <v>3400</v>
      </c>
      <c r="J199" s="92">
        <f t="shared" si="32"/>
        <v>3740</v>
      </c>
      <c r="K199" s="92"/>
      <c r="L199" s="92">
        <f t="shared" si="33"/>
        <v>3060</v>
      </c>
      <c r="M199" s="92">
        <f t="shared" si="34"/>
        <v>3366</v>
      </c>
      <c r="N199" s="99"/>
    </row>
    <row r="200" spans="1:14" ht="20.100000000000001" customHeight="1">
      <c r="A200" s="97"/>
      <c r="B200" s="98" t="s">
        <v>101</v>
      </c>
      <c r="C200" s="98" t="s">
        <v>188</v>
      </c>
      <c r="D200" s="116">
        <v>20255</v>
      </c>
      <c r="E200" s="113"/>
      <c r="F200" s="95"/>
      <c r="G200" s="94" t="s">
        <v>423</v>
      </c>
      <c r="H200" s="94" t="s">
        <v>223</v>
      </c>
      <c r="I200" s="96">
        <v>2500</v>
      </c>
      <c r="J200" s="92">
        <f t="shared" si="32"/>
        <v>2750</v>
      </c>
      <c r="K200" s="92"/>
      <c r="L200" s="92">
        <f t="shared" si="33"/>
        <v>2250</v>
      </c>
      <c r="M200" s="92">
        <f t="shared" si="34"/>
        <v>2475</v>
      </c>
      <c r="N200" s="99"/>
    </row>
    <row r="201" spans="1:14" ht="20.100000000000001" customHeight="1">
      <c r="A201" s="89"/>
      <c r="B201" s="90"/>
      <c r="C201" s="90"/>
      <c r="D201" s="351">
        <v>20256</v>
      </c>
      <c r="E201" s="228" t="s">
        <v>18</v>
      </c>
      <c r="F201" s="229" t="s">
        <v>8</v>
      </c>
      <c r="G201" s="230" t="s">
        <v>41</v>
      </c>
      <c r="H201" s="230" t="s">
        <v>40</v>
      </c>
      <c r="I201" s="231">
        <v>3900</v>
      </c>
      <c r="J201" s="232">
        <f t="shared" si="32"/>
        <v>4290</v>
      </c>
      <c r="K201" s="232"/>
      <c r="L201" s="232">
        <f t="shared" si="33"/>
        <v>3510</v>
      </c>
      <c r="M201" s="232">
        <f t="shared" si="34"/>
        <v>3861</v>
      </c>
      <c r="N201" s="348" t="s">
        <v>52</v>
      </c>
    </row>
    <row r="202" spans="1:14" ht="20.100000000000001" customHeight="1">
      <c r="A202" s="97"/>
      <c r="B202" s="98" t="s">
        <v>102</v>
      </c>
      <c r="C202" s="98" t="s">
        <v>188</v>
      </c>
      <c r="D202" s="116">
        <v>20257</v>
      </c>
      <c r="E202" s="113"/>
      <c r="F202" s="95"/>
      <c r="G202" s="94" t="s">
        <v>587</v>
      </c>
      <c r="H202" s="94" t="s">
        <v>33</v>
      </c>
      <c r="I202" s="96">
        <v>3400</v>
      </c>
      <c r="J202" s="92">
        <f t="shared" si="32"/>
        <v>3740</v>
      </c>
      <c r="K202" s="92"/>
      <c r="L202" s="92">
        <f t="shared" si="33"/>
        <v>3060</v>
      </c>
      <c r="M202" s="92">
        <f t="shared" si="34"/>
        <v>3366</v>
      </c>
      <c r="N202" s="99"/>
    </row>
    <row r="203" spans="1:14" ht="20.100000000000001" customHeight="1">
      <c r="A203" s="89"/>
      <c r="B203" s="90"/>
      <c r="C203" s="90"/>
      <c r="D203" s="351">
        <v>20258</v>
      </c>
      <c r="E203" s="228" t="s">
        <v>18</v>
      </c>
      <c r="F203" s="229" t="s">
        <v>8</v>
      </c>
      <c r="G203" s="230" t="s">
        <v>759</v>
      </c>
      <c r="H203" s="230" t="s">
        <v>33</v>
      </c>
      <c r="I203" s="231">
        <v>2800</v>
      </c>
      <c r="J203" s="232">
        <f t="shared" si="32"/>
        <v>3080</v>
      </c>
      <c r="K203" s="232"/>
      <c r="L203" s="232">
        <f t="shared" si="33"/>
        <v>2520</v>
      </c>
      <c r="M203" s="232">
        <f t="shared" si="34"/>
        <v>2772</v>
      </c>
      <c r="N203" s="348" t="s">
        <v>52</v>
      </c>
    </row>
    <row r="204" spans="1:14" ht="20.100000000000001" customHeight="1">
      <c r="A204" s="97"/>
      <c r="B204" s="98" t="s">
        <v>103</v>
      </c>
      <c r="C204" s="98" t="s">
        <v>189</v>
      </c>
      <c r="D204" s="116">
        <v>20259</v>
      </c>
      <c r="E204" s="113"/>
      <c r="F204" s="95" t="s">
        <v>42</v>
      </c>
      <c r="G204" s="94" t="s">
        <v>816</v>
      </c>
      <c r="H204" s="94" t="s">
        <v>11</v>
      </c>
      <c r="I204" s="96">
        <v>2200</v>
      </c>
      <c r="J204" s="92">
        <f t="shared" si="32"/>
        <v>2420</v>
      </c>
      <c r="K204" s="92"/>
      <c r="L204" s="92">
        <f t="shared" si="33"/>
        <v>1980</v>
      </c>
      <c r="M204" s="92">
        <f t="shared" si="34"/>
        <v>2178</v>
      </c>
      <c r="N204" s="99"/>
    </row>
    <row r="205" spans="1:14" ht="20.100000000000001" customHeight="1" thickBot="1">
      <c r="A205" s="102"/>
      <c r="B205" s="103"/>
      <c r="C205" s="103"/>
      <c r="D205" s="117"/>
      <c r="E205" s="114"/>
      <c r="F205" s="104"/>
      <c r="G205" s="103"/>
      <c r="H205" s="103"/>
      <c r="I205" s="105"/>
      <c r="J205" s="106"/>
      <c r="K205" s="106"/>
      <c r="L205" s="106" t="str">
        <f t="shared" si="33"/>
        <v/>
      </c>
      <c r="M205" s="106" t="str">
        <f t="shared" si="34"/>
        <v/>
      </c>
      <c r="N205" s="296"/>
    </row>
    <row r="206" spans="1:14" ht="14.25" thickTop="1">
      <c r="A206" s="33"/>
      <c r="B206" s="33"/>
      <c r="C206" s="33"/>
      <c r="D206" s="33"/>
      <c r="E206" s="33"/>
      <c r="F206" s="34"/>
      <c r="G206" s="33"/>
      <c r="H206" s="33"/>
      <c r="I206" s="35"/>
      <c r="J206" s="35"/>
      <c r="K206" s="35"/>
      <c r="L206" s="35"/>
      <c r="M206" s="35"/>
      <c r="N206" s="290"/>
    </row>
    <row r="207" spans="1:14" ht="20.100000000000001" customHeight="1" thickBot="1">
      <c r="A207" s="40"/>
      <c r="B207" s="40"/>
      <c r="C207" s="40"/>
      <c r="D207" s="40"/>
      <c r="E207" s="40"/>
      <c r="F207" s="34"/>
      <c r="G207" s="40"/>
      <c r="H207" s="40"/>
      <c r="I207" s="44"/>
      <c r="J207" s="44"/>
      <c r="K207" s="44"/>
      <c r="L207" s="44"/>
      <c r="M207" s="44"/>
      <c r="N207" s="290"/>
    </row>
    <row r="208" spans="1:14" ht="31.5" customHeight="1" thickTop="1" thickBot="1">
      <c r="A208" s="441" t="s">
        <v>160</v>
      </c>
      <c r="B208" s="442"/>
      <c r="C208" s="442"/>
      <c r="D208" s="442"/>
      <c r="E208" s="442"/>
      <c r="F208" s="442"/>
      <c r="G208" s="442"/>
      <c r="H208" s="442"/>
      <c r="I208" s="442"/>
      <c r="J208" s="442"/>
      <c r="K208" s="442"/>
      <c r="L208" s="442"/>
      <c r="M208" s="442"/>
      <c r="N208" s="443"/>
    </row>
    <row r="209" spans="1:14" ht="20.100000000000001" customHeight="1" thickTop="1">
      <c r="A209" s="43"/>
      <c r="B209" s="33"/>
      <c r="C209" s="43"/>
      <c r="D209" s="47"/>
      <c r="E209" s="48"/>
      <c r="F209" s="33"/>
      <c r="G209" s="33"/>
      <c r="H209" s="44"/>
      <c r="I209" s="33"/>
      <c r="J209" s="33"/>
      <c r="K209" s="33"/>
      <c r="L209" s="33"/>
      <c r="M209" s="33"/>
      <c r="N209" s="295"/>
    </row>
    <row r="210" spans="1:14" ht="20.100000000000001" customHeight="1" thickBot="1">
      <c r="K210" s="200" t="s">
        <v>364</v>
      </c>
    </row>
    <row r="211" spans="1:14" ht="20.100000000000001" customHeight="1" thickTop="1" thickBot="1">
      <c r="A211" s="118"/>
      <c r="B211" s="370" t="s">
        <v>147</v>
      </c>
      <c r="C211" s="370" t="s">
        <v>0</v>
      </c>
      <c r="D211" s="431" t="s">
        <v>2</v>
      </c>
      <c r="E211" s="431"/>
      <c r="F211" s="119"/>
      <c r="G211" s="370" t="s">
        <v>148</v>
      </c>
      <c r="H211" s="370" t="s">
        <v>1</v>
      </c>
      <c r="I211" s="120" t="s">
        <v>431</v>
      </c>
      <c r="J211" s="120" t="s">
        <v>358</v>
      </c>
      <c r="K211" s="120"/>
      <c r="L211" s="120"/>
      <c r="M211" s="120" t="s">
        <v>262</v>
      </c>
      <c r="N211" s="121" t="s">
        <v>149</v>
      </c>
    </row>
    <row r="212" spans="1:14" ht="20.100000000000001" customHeight="1">
      <c r="A212" s="122"/>
      <c r="B212" s="123" t="s">
        <v>75</v>
      </c>
      <c r="C212" s="123" t="s">
        <v>22</v>
      </c>
      <c r="D212" s="138">
        <v>20300</v>
      </c>
      <c r="E212" s="140"/>
      <c r="F212" s="124"/>
      <c r="G212" s="123" t="s">
        <v>418</v>
      </c>
      <c r="H212" s="123" t="s">
        <v>24</v>
      </c>
      <c r="I212" s="129">
        <v>2900</v>
      </c>
      <c r="J212" s="125">
        <f t="shared" ref="J212" si="35">IF(ROUND(I212*1.1,0)=0,"",ROUND(I212*1.1,0))</f>
        <v>3190</v>
      </c>
      <c r="K212" s="125"/>
      <c r="L212" s="125">
        <f t="shared" ref="L212" si="36">IF(ROUND(I212*0.9,0)=0,"",ROUND(I212*0.9,0))</f>
        <v>2610</v>
      </c>
      <c r="M212" s="125">
        <f t="shared" ref="M212" si="37">IFERROR(ROUND(L212*1.1,0),"")</f>
        <v>2871</v>
      </c>
      <c r="N212" s="298"/>
    </row>
    <row r="213" spans="1:14" ht="20.100000000000001" customHeight="1">
      <c r="A213" s="126"/>
      <c r="B213" s="127" t="s">
        <v>316</v>
      </c>
      <c r="C213" s="127" t="s">
        <v>195</v>
      </c>
      <c r="D213" s="138">
        <v>20301</v>
      </c>
      <c r="E213" s="141"/>
      <c r="F213" s="128"/>
      <c r="G213" s="127" t="s">
        <v>562</v>
      </c>
      <c r="H213" s="127" t="s">
        <v>563</v>
      </c>
      <c r="I213" s="129">
        <v>1000</v>
      </c>
      <c r="J213" s="125">
        <f t="shared" ref="J213:J290" si="38">IF(ROUND(I213*1.1,0)=0,"",ROUND(I213*1.1,0))</f>
        <v>1100</v>
      </c>
      <c r="K213" s="125"/>
      <c r="L213" s="125">
        <f t="shared" ref="L213:L301" si="39">IF(ROUND(I213*0.9,0)=0,"",ROUND(I213*0.9,0))</f>
        <v>900</v>
      </c>
      <c r="M213" s="125">
        <f t="shared" ref="M213:M301" si="40">IFERROR(ROUND(L213*1.1,0),"")</f>
        <v>990</v>
      </c>
      <c r="N213" s="130"/>
    </row>
    <row r="214" spans="1:14" ht="20.100000000000001" customHeight="1">
      <c r="A214" s="126"/>
      <c r="B214" s="127" t="s">
        <v>104</v>
      </c>
      <c r="C214" s="127" t="s">
        <v>190</v>
      </c>
      <c r="D214" s="138">
        <v>20302</v>
      </c>
      <c r="E214" s="141"/>
      <c r="F214" s="128"/>
      <c r="G214" s="127"/>
      <c r="H214" s="127"/>
      <c r="I214" s="129"/>
      <c r="J214" s="125" t="str">
        <f t="shared" si="38"/>
        <v/>
      </c>
      <c r="K214" s="125"/>
      <c r="L214" s="125" t="str">
        <f t="shared" si="39"/>
        <v/>
      </c>
      <c r="M214" s="125" t="str">
        <f t="shared" si="40"/>
        <v/>
      </c>
      <c r="N214" s="130"/>
    </row>
    <row r="215" spans="1:14" ht="20.100000000000001" customHeight="1">
      <c r="A215" s="126"/>
      <c r="B215" s="127" t="s">
        <v>105</v>
      </c>
      <c r="C215" s="127" t="s">
        <v>190</v>
      </c>
      <c r="D215" s="138">
        <v>20303</v>
      </c>
      <c r="E215" s="141"/>
      <c r="F215" s="128"/>
      <c r="G215" s="127"/>
      <c r="H215" s="127"/>
      <c r="I215" s="129"/>
      <c r="J215" s="125" t="str">
        <f t="shared" si="38"/>
        <v/>
      </c>
      <c r="K215" s="125"/>
      <c r="L215" s="125" t="str">
        <f t="shared" si="39"/>
        <v/>
      </c>
      <c r="M215" s="125" t="str">
        <f t="shared" si="40"/>
        <v/>
      </c>
      <c r="N215" s="130"/>
    </row>
    <row r="216" spans="1:14" ht="20.100000000000001" customHeight="1">
      <c r="A216" s="126"/>
      <c r="B216" s="127" t="s">
        <v>106</v>
      </c>
      <c r="C216" s="127" t="s">
        <v>190</v>
      </c>
      <c r="D216" s="138">
        <v>20304</v>
      </c>
      <c r="E216" s="141"/>
      <c r="F216" s="128"/>
      <c r="G216" s="127"/>
      <c r="H216" s="127"/>
      <c r="I216" s="129"/>
      <c r="J216" s="125" t="str">
        <f t="shared" si="38"/>
        <v/>
      </c>
      <c r="K216" s="125"/>
      <c r="L216" s="125" t="str">
        <f t="shared" si="39"/>
        <v/>
      </c>
      <c r="M216" s="125" t="str">
        <f t="shared" si="40"/>
        <v/>
      </c>
      <c r="N216" s="130"/>
    </row>
    <row r="217" spans="1:14" ht="20.100000000000001" customHeight="1">
      <c r="A217" s="126"/>
      <c r="B217" s="127" t="s">
        <v>693</v>
      </c>
      <c r="C217" s="127" t="s">
        <v>694</v>
      </c>
      <c r="D217" s="138">
        <v>20305</v>
      </c>
      <c r="E217" s="141"/>
      <c r="F217" s="128"/>
      <c r="G217" s="127" t="s">
        <v>695</v>
      </c>
      <c r="H217" s="127" t="s">
        <v>696</v>
      </c>
      <c r="I217" s="129">
        <v>1000</v>
      </c>
      <c r="J217" s="125">
        <f t="shared" ref="J217" si="41">IF(ROUND(I217*1.1,0)=0,"",ROUND(I217*1.1,0))</f>
        <v>1100</v>
      </c>
      <c r="K217" s="125"/>
      <c r="L217" s="125">
        <f t="shared" ref="L217" si="42">IF(ROUND(I217*0.9,0)=0,"",ROUND(I217*0.9,0))</f>
        <v>900</v>
      </c>
      <c r="M217" s="125">
        <f t="shared" ref="M217" si="43">IFERROR(ROUND(L217*1.1,0),"")</f>
        <v>990</v>
      </c>
      <c r="N217" s="130"/>
    </row>
    <row r="218" spans="1:14" ht="20.100000000000001" customHeight="1">
      <c r="A218" s="126"/>
      <c r="B218" s="127" t="s">
        <v>107</v>
      </c>
      <c r="C218" s="127" t="s">
        <v>191</v>
      </c>
      <c r="D218" s="138">
        <v>20306</v>
      </c>
      <c r="E218" s="141"/>
      <c r="F218" s="128"/>
      <c r="G218" s="127"/>
      <c r="H218" s="127"/>
      <c r="I218" s="129"/>
      <c r="J218" s="125" t="str">
        <f t="shared" si="38"/>
        <v/>
      </c>
      <c r="K218" s="125"/>
      <c r="L218" s="125" t="str">
        <f t="shared" si="39"/>
        <v/>
      </c>
      <c r="M218" s="125" t="str">
        <f t="shared" si="40"/>
        <v/>
      </c>
      <c r="N218" s="130"/>
    </row>
    <row r="219" spans="1:14" ht="20.100000000000001" customHeight="1">
      <c r="A219" s="131"/>
      <c r="B219" s="132" t="s">
        <v>108</v>
      </c>
      <c r="C219" s="132" t="s">
        <v>175</v>
      </c>
      <c r="D219" s="138">
        <v>20307</v>
      </c>
      <c r="E219" s="141"/>
      <c r="F219" s="128"/>
      <c r="G219" s="127"/>
      <c r="H219" s="127"/>
      <c r="I219" s="129"/>
      <c r="J219" s="125" t="str">
        <f t="shared" si="38"/>
        <v/>
      </c>
      <c r="K219" s="125"/>
      <c r="L219" s="125" t="str">
        <f t="shared" si="39"/>
        <v/>
      </c>
      <c r="M219" s="125" t="str">
        <f t="shared" si="40"/>
        <v/>
      </c>
      <c r="N219" s="130"/>
    </row>
    <row r="220" spans="1:14" ht="20.100000000000001" customHeight="1">
      <c r="A220" s="131"/>
      <c r="B220" s="132" t="s">
        <v>109</v>
      </c>
      <c r="C220" s="132" t="s">
        <v>192</v>
      </c>
      <c r="D220" s="138">
        <v>20308</v>
      </c>
      <c r="E220" s="141"/>
      <c r="F220" s="128"/>
      <c r="G220" s="127" t="s">
        <v>745</v>
      </c>
      <c r="H220" s="127" t="s">
        <v>12</v>
      </c>
      <c r="I220" s="129">
        <v>3000</v>
      </c>
      <c r="J220" s="125">
        <f t="shared" si="38"/>
        <v>3300</v>
      </c>
      <c r="K220" s="125"/>
      <c r="L220" s="125">
        <f t="shared" si="39"/>
        <v>2700</v>
      </c>
      <c r="M220" s="125">
        <f t="shared" si="40"/>
        <v>2970</v>
      </c>
      <c r="N220" s="130"/>
    </row>
    <row r="221" spans="1:14" ht="20.100000000000001" customHeight="1">
      <c r="A221" s="126"/>
      <c r="B221" s="127" t="s">
        <v>110</v>
      </c>
      <c r="C221" s="127" t="s">
        <v>193</v>
      </c>
      <c r="D221" s="138">
        <v>20309</v>
      </c>
      <c r="E221" s="141"/>
      <c r="F221" s="128"/>
      <c r="G221" s="127"/>
      <c r="H221" s="127"/>
      <c r="I221" s="129"/>
      <c r="J221" s="125" t="str">
        <f t="shared" si="38"/>
        <v/>
      </c>
      <c r="K221" s="125"/>
      <c r="L221" s="125" t="str">
        <f t="shared" si="39"/>
        <v/>
      </c>
      <c r="M221" s="125" t="str">
        <f t="shared" si="40"/>
        <v/>
      </c>
      <c r="N221" s="130"/>
    </row>
    <row r="222" spans="1:14" ht="20.100000000000001" customHeight="1">
      <c r="A222" s="448"/>
      <c r="B222" s="189" t="s">
        <v>242</v>
      </c>
      <c r="C222" s="189" t="s">
        <v>240</v>
      </c>
      <c r="D222" s="138">
        <v>20310</v>
      </c>
      <c r="E222" s="141"/>
      <c r="F222" s="128"/>
      <c r="G222" s="127" t="s">
        <v>243</v>
      </c>
      <c r="H222" s="127" t="s">
        <v>244</v>
      </c>
      <c r="I222" s="129">
        <v>2500</v>
      </c>
      <c r="J222" s="125">
        <f t="shared" si="38"/>
        <v>2750</v>
      </c>
      <c r="K222" s="125"/>
      <c r="L222" s="125">
        <f t="shared" si="39"/>
        <v>2250</v>
      </c>
      <c r="M222" s="125">
        <f t="shared" si="40"/>
        <v>2475</v>
      </c>
      <c r="N222" s="130"/>
    </row>
    <row r="223" spans="1:14" ht="20.100000000000001" customHeight="1">
      <c r="A223" s="122"/>
      <c r="B223" s="127" t="s">
        <v>43</v>
      </c>
      <c r="C223" s="127" t="s">
        <v>315</v>
      </c>
      <c r="D223" s="138">
        <v>20311</v>
      </c>
      <c r="E223" s="141"/>
      <c r="F223" s="128"/>
      <c r="G223" s="127" t="s">
        <v>436</v>
      </c>
      <c r="H223" s="127" t="s">
        <v>44</v>
      </c>
      <c r="I223" s="129">
        <v>2000</v>
      </c>
      <c r="J223" s="125">
        <f t="shared" si="38"/>
        <v>2200</v>
      </c>
      <c r="K223" s="125"/>
      <c r="L223" s="125">
        <f t="shared" si="39"/>
        <v>1800</v>
      </c>
      <c r="M223" s="125">
        <f t="shared" si="40"/>
        <v>1980</v>
      </c>
      <c r="N223" s="130"/>
    </row>
    <row r="224" spans="1:14" ht="20.100000000000001" customHeight="1">
      <c r="A224" s="122"/>
      <c r="B224" s="127" t="s">
        <v>578</v>
      </c>
      <c r="C224" s="127" t="s">
        <v>575</v>
      </c>
      <c r="D224" s="138">
        <v>20312</v>
      </c>
      <c r="E224" s="141"/>
      <c r="F224" s="128"/>
      <c r="G224" s="127" t="s">
        <v>576</v>
      </c>
      <c r="H224" s="127" t="s">
        <v>577</v>
      </c>
      <c r="I224" s="129">
        <v>3200</v>
      </c>
      <c r="J224" s="125">
        <f t="shared" si="38"/>
        <v>3520</v>
      </c>
      <c r="K224" s="125"/>
      <c r="L224" s="125">
        <f t="shared" si="39"/>
        <v>2880</v>
      </c>
      <c r="M224" s="125">
        <f t="shared" si="40"/>
        <v>3168</v>
      </c>
      <c r="N224" s="130"/>
    </row>
    <row r="225" spans="1:14" ht="20.100000000000001" customHeight="1">
      <c r="A225" s="126"/>
      <c r="B225" s="127" t="s">
        <v>353</v>
      </c>
      <c r="C225" s="127" t="s">
        <v>352</v>
      </c>
      <c r="D225" s="414">
        <v>20313</v>
      </c>
      <c r="E225" s="393"/>
      <c r="F225" s="394"/>
      <c r="G225" s="395" t="s">
        <v>840</v>
      </c>
      <c r="H225" s="395" t="s">
        <v>841</v>
      </c>
      <c r="I225" s="396">
        <v>2895</v>
      </c>
      <c r="J225" s="396">
        <f t="shared" si="38"/>
        <v>3185</v>
      </c>
      <c r="K225" s="396" t="s">
        <v>842</v>
      </c>
      <c r="L225" s="396">
        <v>2895</v>
      </c>
      <c r="M225" s="396">
        <f t="shared" si="40"/>
        <v>3185</v>
      </c>
      <c r="N225" s="398"/>
    </row>
    <row r="226" spans="1:14" ht="20.100000000000001" customHeight="1">
      <c r="A226" s="126"/>
      <c r="B226" s="127" t="s">
        <v>111</v>
      </c>
      <c r="C226" s="127" t="s">
        <v>247</v>
      </c>
      <c r="D226" s="139">
        <v>20314</v>
      </c>
      <c r="E226" s="141"/>
      <c r="F226" s="128"/>
      <c r="G226" s="127" t="s">
        <v>307</v>
      </c>
      <c r="H226" s="127" t="s">
        <v>12</v>
      </c>
      <c r="I226" s="129">
        <v>3000</v>
      </c>
      <c r="J226" s="129">
        <f t="shared" si="38"/>
        <v>3300</v>
      </c>
      <c r="K226" s="129"/>
      <c r="L226" s="129">
        <f t="shared" si="39"/>
        <v>2700</v>
      </c>
      <c r="M226" s="129">
        <f t="shared" si="40"/>
        <v>2970</v>
      </c>
      <c r="N226" s="130"/>
    </row>
    <row r="227" spans="1:14" ht="20.100000000000001" customHeight="1">
      <c r="A227" s="126"/>
      <c r="B227" s="132" t="s">
        <v>112</v>
      </c>
      <c r="C227" s="132" t="s">
        <v>397</v>
      </c>
      <c r="D227" s="138">
        <v>20315</v>
      </c>
      <c r="E227" s="224" t="s">
        <v>385</v>
      </c>
      <c r="F227" s="372" t="s">
        <v>401</v>
      </c>
      <c r="G227" s="127" t="s">
        <v>398</v>
      </c>
      <c r="H227" s="127" t="s">
        <v>49</v>
      </c>
      <c r="I227" s="129">
        <v>3000</v>
      </c>
      <c r="J227" s="125">
        <f t="shared" si="38"/>
        <v>3300</v>
      </c>
      <c r="K227" s="125"/>
      <c r="L227" s="125">
        <f t="shared" si="39"/>
        <v>2700</v>
      </c>
      <c r="M227" s="125">
        <f t="shared" si="40"/>
        <v>2970</v>
      </c>
      <c r="N227" s="130"/>
    </row>
    <row r="228" spans="1:14" ht="20.100000000000001" customHeight="1">
      <c r="A228" s="126"/>
      <c r="B228" s="134"/>
      <c r="C228" s="134"/>
      <c r="D228" s="138">
        <v>20315</v>
      </c>
      <c r="E228" s="224" t="s">
        <v>256</v>
      </c>
      <c r="F228" s="372" t="s">
        <v>401</v>
      </c>
      <c r="G228" s="127" t="s">
        <v>399</v>
      </c>
      <c r="H228" s="127" t="s">
        <v>49</v>
      </c>
      <c r="I228" s="129">
        <v>3000</v>
      </c>
      <c r="J228" s="125">
        <f t="shared" si="38"/>
        <v>3300</v>
      </c>
      <c r="K228" s="125"/>
      <c r="L228" s="125">
        <f t="shared" si="39"/>
        <v>2700</v>
      </c>
      <c r="M228" s="125">
        <f t="shared" si="40"/>
        <v>2970</v>
      </c>
      <c r="N228" s="130"/>
    </row>
    <row r="229" spans="1:14" ht="20.100000000000001" customHeight="1">
      <c r="A229" s="126"/>
      <c r="B229" s="244" t="s">
        <v>402</v>
      </c>
      <c r="C229" s="132" t="s">
        <v>397</v>
      </c>
      <c r="D229" s="138">
        <v>20316</v>
      </c>
      <c r="E229" s="224" t="s">
        <v>385</v>
      </c>
      <c r="F229" s="372" t="s">
        <v>401</v>
      </c>
      <c r="G229" s="127" t="s">
        <v>400</v>
      </c>
      <c r="H229" s="127" t="s">
        <v>12</v>
      </c>
      <c r="I229" s="129">
        <v>2600</v>
      </c>
      <c r="J229" s="125">
        <f t="shared" si="38"/>
        <v>2860</v>
      </c>
      <c r="K229" s="125"/>
      <c r="L229" s="125">
        <f t="shared" si="39"/>
        <v>2340</v>
      </c>
      <c r="M229" s="125">
        <f t="shared" si="40"/>
        <v>2574</v>
      </c>
      <c r="N229" s="130"/>
    </row>
    <row r="230" spans="1:14" ht="20.100000000000001" customHeight="1">
      <c r="A230" s="126"/>
      <c r="B230" s="134"/>
      <c r="C230" s="134"/>
      <c r="D230" s="352">
        <v>20316</v>
      </c>
      <c r="E230" s="353" t="s">
        <v>256</v>
      </c>
      <c r="F230" s="358" t="s">
        <v>8</v>
      </c>
      <c r="G230" s="354" t="s">
        <v>613</v>
      </c>
      <c r="H230" s="354" t="s">
        <v>49</v>
      </c>
      <c r="I230" s="355">
        <v>3800</v>
      </c>
      <c r="J230" s="356">
        <f t="shared" si="38"/>
        <v>4180</v>
      </c>
      <c r="K230" s="356"/>
      <c r="L230" s="356">
        <f t="shared" si="39"/>
        <v>3420</v>
      </c>
      <c r="M230" s="356">
        <f t="shared" si="40"/>
        <v>3762</v>
      </c>
      <c r="N230" s="357" t="s">
        <v>52</v>
      </c>
    </row>
    <row r="231" spans="1:14" ht="20.100000000000001" customHeight="1">
      <c r="A231" s="126"/>
      <c r="B231" s="244" t="s">
        <v>403</v>
      </c>
      <c r="C231" s="132" t="s">
        <v>397</v>
      </c>
      <c r="D231" s="267">
        <v>20316</v>
      </c>
      <c r="E231" s="373" t="s">
        <v>385</v>
      </c>
      <c r="F231" s="372" t="s">
        <v>401</v>
      </c>
      <c r="G231" s="127" t="s">
        <v>400</v>
      </c>
      <c r="H231" s="127" t="s">
        <v>12</v>
      </c>
      <c r="I231" s="129">
        <v>2600</v>
      </c>
      <c r="J231" s="125">
        <f t="shared" si="38"/>
        <v>2860</v>
      </c>
      <c r="K231" s="125"/>
      <c r="L231" s="125">
        <f t="shared" si="39"/>
        <v>2340</v>
      </c>
      <c r="M231" s="125">
        <f t="shared" si="40"/>
        <v>2574</v>
      </c>
      <c r="N231" s="130"/>
    </row>
    <row r="232" spans="1:14" ht="20.100000000000001" customHeight="1">
      <c r="A232" s="126"/>
      <c r="B232" s="134"/>
      <c r="C232" s="134"/>
      <c r="D232" s="352">
        <v>20317</v>
      </c>
      <c r="E232" s="353" t="s">
        <v>18</v>
      </c>
      <c r="F232" s="358" t="s">
        <v>8</v>
      </c>
      <c r="G232" s="354" t="s">
        <v>680</v>
      </c>
      <c r="H232" s="354" t="s">
        <v>49</v>
      </c>
      <c r="I232" s="355">
        <v>3400</v>
      </c>
      <c r="J232" s="356">
        <f t="shared" si="38"/>
        <v>3740</v>
      </c>
      <c r="K232" s="356"/>
      <c r="L232" s="356">
        <f t="shared" si="39"/>
        <v>3060</v>
      </c>
      <c r="M232" s="356">
        <f t="shared" si="40"/>
        <v>3366</v>
      </c>
      <c r="N232" s="357" t="s">
        <v>52</v>
      </c>
    </row>
    <row r="233" spans="1:14" ht="20.100000000000001" customHeight="1">
      <c r="A233" s="126"/>
      <c r="B233" s="127" t="s">
        <v>113</v>
      </c>
      <c r="C233" s="127" t="s">
        <v>368</v>
      </c>
      <c r="D233" s="138">
        <v>20318</v>
      </c>
      <c r="E233" s="141"/>
      <c r="F233" s="128"/>
      <c r="G233" s="127" t="s">
        <v>655</v>
      </c>
      <c r="H233" s="127" t="s">
        <v>654</v>
      </c>
      <c r="I233" s="129">
        <v>3300</v>
      </c>
      <c r="J233" s="125">
        <f t="shared" si="38"/>
        <v>3630</v>
      </c>
      <c r="K233" s="125"/>
      <c r="L233" s="125">
        <f t="shared" si="39"/>
        <v>2970</v>
      </c>
      <c r="M233" s="125">
        <f t="shared" si="40"/>
        <v>3267</v>
      </c>
      <c r="N233" s="130"/>
    </row>
    <row r="234" spans="1:14" ht="20.100000000000001" customHeight="1">
      <c r="A234" s="131"/>
      <c r="B234" s="132" t="s">
        <v>537</v>
      </c>
      <c r="C234" s="132" t="s">
        <v>538</v>
      </c>
      <c r="D234" s="352">
        <v>20319</v>
      </c>
      <c r="E234" s="360" t="s">
        <v>18</v>
      </c>
      <c r="F234" s="358" t="s">
        <v>8</v>
      </c>
      <c r="G234" s="354" t="s">
        <v>539</v>
      </c>
      <c r="H234" s="354" t="s">
        <v>10</v>
      </c>
      <c r="I234" s="355">
        <v>3200</v>
      </c>
      <c r="J234" s="356">
        <f t="shared" si="38"/>
        <v>3520</v>
      </c>
      <c r="K234" s="356"/>
      <c r="L234" s="356">
        <f t="shared" si="39"/>
        <v>2880</v>
      </c>
      <c r="M234" s="356">
        <f t="shared" si="40"/>
        <v>3168</v>
      </c>
      <c r="N234" s="357" t="s">
        <v>52</v>
      </c>
    </row>
    <row r="235" spans="1:14" ht="20.100000000000001" customHeight="1">
      <c r="A235" s="131"/>
      <c r="B235" s="132" t="s">
        <v>286</v>
      </c>
      <c r="C235" s="132" t="s">
        <v>287</v>
      </c>
      <c r="D235" s="138">
        <v>20320</v>
      </c>
      <c r="E235" s="141"/>
      <c r="F235" s="128"/>
      <c r="G235" s="127"/>
      <c r="H235" s="127"/>
      <c r="I235" s="129"/>
      <c r="J235" s="125" t="str">
        <f t="shared" si="38"/>
        <v/>
      </c>
      <c r="K235" s="125"/>
      <c r="L235" s="125" t="str">
        <f t="shared" si="39"/>
        <v/>
      </c>
      <c r="M235" s="125" t="str">
        <f t="shared" si="40"/>
        <v/>
      </c>
      <c r="N235" s="130"/>
    </row>
    <row r="236" spans="1:14" ht="20.100000000000001" customHeight="1">
      <c r="A236" s="131"/>
      <c r="B236" s="132" t="s">
        <v>279</v>
      </c>
      <c r="C236" s="132" t="s">
        <v>280</v>
      </c>
      <c r="D236" s="138">
        <v>20321</v>
      </c>
      <c r="E236" s="141"/>
      <c r="F236" s="128"/>
      <c r="G236" s="127"/>
      <c r="H236" s="127"/>
      <c r="I236" s="129"/>
      <c r="J236" s="125" t="str">
        <f t="shared" si="38"/>
        <v/>
      </c>
      <c r="K236" s="125"/>
      <c r="L236" s="125" t="str">
        <f t="shared" si="39"/>
        <v/>
      </c>
      <c r="M236" s="125" t="str">
        <f t="shared" si="40"/>
        <v/>
      </c>
      <c r="N236" s="130"/>
    </row>
    <row r="237" spans="1:14" ht="20.100000000000001" customHeight="1">
      <c r="A237" s="126"/>
      <c r="B237" s="132" t="s">
        <v>507</v>
      </c>
      <c r="C237" s="127" t="s">
        <v>506</v>
      </c>
      <c r="D237" s="352">
        <v>20322</v>
      </c>
      <c r="E237" s="360" t="s">
        <v>18</v>
      </c>
      <c r="F237" s="358" t="s">
        <v>8</v>
      </c>
      <c r="G237" s="354" t="s">
        <v>508</v>
      </c>
      <c r="H237" s="354" t="s">
        <v>49</v>
      </c>
      <c r="I237" s="355">
        <v>3600</v>
      </c>
      <c r="J237" s="356">
        <f t="shared" si="38"/>
        <v>3960</v>
      </c>
      <c r="K237" s="356"/>
      <c r="L237" s="356">
        <f t="shared" si="39"/>
        <v>3240</v>
      </c>
      <c r="M237" s="356">
        <f t="shared" si="40"/>
        <v>3564</v>
      </c>
      <c r="N237" s="357" t="s">
        <v>52</v>
      </c>
    </row>
    <row r="238" spans="1:14" ht="20.100000000000001" customHeight="1">
      <c r="A238" s="126"/>
      <c r="B238" s="132" t="s">
        <v>261</v>
      </c>
      <c r="C238" s="127" t="s">
        <v>257</v>
      </c>
      <c r="D238" s="138">
        <v>20323</v>
      </c>
      <c r="E238" s="141"/>
      <c r="F238" s="128"/>
      <c r="G238" s="127"/>
      <c r="H238" s="127"/>
      <c r="I238" s="129"/>
      <c r="J238" s="125"/>
      <c r="K238" s="125"/>
      <c r="L238" s="125"/>
      <c r="M238" s="125"/>
      <c r="N238" s="130"/>
    </row>
    <row r="239" spans="1:14" ht="20.100000000000001" customHeight="1">
      <c r="A239" s="122"/>
      <c r="B239" s="127" t="s">
        <v>246</v>
      </c>
      <c r="C239" s="123" t="s">
        <v>195</v>
      </c>
      <c r="D239" s="138">
        <v>20324</v>
      </c>
      <c r="E239" s="141"/>
      <c r="F239" s="128"/>
      <c r="G239" s="127"/>
      <c r="H239" s="127"/>
      <c r="I239" s="129"/>
      <c r="J239" s="125" t="str">
        <f t="shared" si="38"/>
        <v/>
      </c>
      <c r="K239" s="125"/>
      <c r="L239" s="125" t="str">
        <f t="shared" si="39"/>
        <v/>
      </c>
      <c r="M239" s="125" t="str">
        <f t="shared" si="40"/>
        <v/>
      </c>
      <c r="N239" s="130"/>
    </row>
    <row r="240" spans="1:14" ht="20.100000000000001" customHeight="1">
      <c r="A240" s="131"/>
      <c r="B240" s="132" t="s">
        <v>51</v>
      </c>
      <c r="C240" s="132"/>
      <c r="D240" s="138">
        <v>20325</v>
      </c>
      <c r="E240" s="141"/>
      <c r="F240" s="128"/>
      <c r="G240" s="127"/>
      <c r="H240" s="127"/>
      <c r="I240" s="129"/>
      <c r="J240" s="125" t="str">
        <f t="shared" si="38"/>
        <v/>
      </c>
      <c r="K240" s="125"/>
      <c r="L240" s="125" t="str">
        <f t="shared" si="39"/>
        <v/>
      </c>
      <c r="M240" s="125" t="str">
        <f t="shared" si="40"/>
        <v/>
      </c>
      <c r="N240" s="130"/>
    </row>
    <row r="241" spans="1:14" ht="20.100000000000001" customHeight="1">
      <c r="A241" s="126"/>
      <c r="B241" s="127" t="s">
        <v>51</v>
      </c>
      <c r="C241" s="127" t="s">
        <v>309</v>
      </c>
      <c r="D241" s="138">
        <v>20326</v>
      </c>
      <c r="E241" s="141"/>
      <c r="F241" s="128"/>
      <c r="G241" s="127"/>
      <c r="H241" s="127"/>
      <c r="I241" s="129"/>
      <c r="J241" s="125" t="str">
        <f t="shared" si="38"/>
        <v/>
      </c>
      <c r="K241" s="125"/>
      <c r="L241" s="125" t="str">
        <f t="shared" si="39"/>
        <v/>
      </c>
      <c r="M241" s="125" t="str">
        <f t="shared" si="40"/>
        <v/>
      </c>
      <c r="N241" s="130"/>
    </row>
    <row r="242" spans="1:14" ht="20.100000000000001" customHeight="1">
      <c r="A242" s="449"/>
      <c r="B242" s="127" t="s">
        <v>114</v>
      </c>
      <c r="C242" s="127" t="s">
        <v>755</v>
      </c>
      <c r="D242" s="138">
        <v>20327</v>
      </c>
      <c r="E242" s="141"/>
      <c r="F242" s="128"/>
      <c r="G242" s="127" t="s">
        <v>808</v>
      </c>
      <c r="H242" s="127" t="s">
        <v>757</v>
      </c>
      <c r="I242" s="129">
        <v>5000</v>
      </c>
      <c r="J242" s="125">
        <f t="shared" si="38"/>
        <v>5500</v>
      </c>
      <c r="K242" s="125"/>
      <c r="L242" s="125">
        <f t="shared" si="39"/>
        <v>4500</v>
      </c>
      <c r="M242" s="125">
        <f t="shared" si="40"/>
        <v>4950</v>
      </c>
      <c r="N242" s="130"/>
    </row>
    <row r="243" spans="1:14" ht="20.100000000000001" customHeight="1">
      <c r="A243" s="122"/>
      <c r="B243" s="132" t="s">
        <v>495</v>
      </c>
      <c r="C243" s="132" t="s">
        <v>496</v>
      </c>
      <c r="D243" s="138"/>
      <c r="E243" s="141"/>
      <c r="F243" s="128"/>
      <c r="G243" s="127"/>
      <c r="H243" s="127"/>
      <c r="I243" s="129"/>
      <c r="J243" s="125" t="str">
        <f t="shared" si="38"/>
        <v/>
      </c>
      <c r="K243" s="125"/>
      <c r="L243" s="125" t="str">
        <f t="shared" si="39"/>
        <v/>
      </c>
      <c r="M243" s="125" t="str">
        <f t="shared" si="40"/>
        <v/>
      </c>
      <c r="N243" s="130"/>
    </row>
    <row r="244" spans="1:14" ht="20.100000000000001" customHeight="1">
      <c r="A244" s="126"/>
      <c r="B244" s="127" t="s">
        <v>115</v>
      </c>
      <c r="C244" s="127" t="s">
        <v>194</v>
      </c>
      <c r="D244" s="352">
        <v>20330</v>
      </c>
      <c r="E244" s="360" t="s">
        <v>713</v>
      </c>
      <c r="F244" s="358" t="s">
        <v>714</v>
      </c>
      <c r="G244" s="354" t="s">
        <v>715</v>
      </c>
      <c r="H244" s="354" t="s">
        <v>716</v>
      </c>
      <c r="I244" s="355">
        <v>2300</v>
      </c>
      <c r="J244" s="356">
        <f t="shared" si="38"/>
        <v>2530</v>
      </c>
      <c r="K244" s="356"/>
      <c r="L244" s="356">
        <f t="shared" si="39"/>
        <v>2070</v>
      </c>
      <c r="M244" s="356">
        <f t="shared" si="40"/>
        <v>2277</v>
      </c>
      <c r="N244" s="357" t="s">
        <v>717</v>
      </c>
    </row>
    <row r="245" spans="1:14" ht="20.100000000000001" customHeight="1">
      <c r="A245" s="126"/>
      <c r="B245" s="127" t="s">
        <v>116</v>
      </c>
      <c r="C245" s="127" t="s">
        <v>380</v>
      </c>
      <c r="D245" s="138">
        <v>20331</v>
      </c>
      <c r="E245" s="141"/>
      <c r="F245" s="128"/>
      <c r="G245" s="127"/>
      <c r="H245" s="127"/>
      <c r="I245" s="129"/>
      <c r="J245" s="125" t="str">
        <f t="shared" si="38"/>
        <v/>
      </c>
      <c r="K245" s="125"/>
      <c r="L245" s="125" t="str">
        <f t="shared" si="39"/>
        <v/>
      </c>
      <c r="M245" s="125" t="str">
        <f t="shared" si="40"/>
        <v/>
      </c>
      <c r="N245" s="130"/>
    </row>
    <row r="246" spans="1:14" ht="20.100000000000001" customHeight="1">
      <c r="A246" s="131"/>
      <c r="B246" s="132" t="s">
        <v>767</v>
      </c>
      <c r="C246" s="132" t="s">
        <v>768</v>
      </c>
      <c r="D246" s="333">
        <v>20332</v>
      </c>
      <c r="E246" s="209"/>
      <c r="F246" s="210"/>
      <c r="G246" s="132" t="s">
        <v>769</v>
      </c>
      <c r="H246" s="132" t="s">
        <v>770</v>
      </c>
      <c r="I246" s="211">
        <v>3600</v>
      </c>
      <c r="J246" s="334">
        <f t="shared" si="38"/>
        <v>3960</v>
      </c>
      <c r="K246" s="334"/>
      <c r="L246" s="334">
        <f t="shared" si="39"/>
        <v>3240</v>
      </c>
      <c r="M246" s="334">
        <f t="shared" si="40"/>
        <v>3564</v>
      </c>
      <c r="N246" s="299"/>
    </row>
    <row r="247" spans="1:14" ht="20.100000000000001" customHeight="1">
      <c r="A247" s="126"/>
      <c r="B247" s="127" t="s">
        <v>326</v>
      </c>
      <c r="C247" s="127" t="s">
        <v>277</v>
      </c>
      <c r="D247" s="139">
        <v>20333</v>
      </c>
      <c r="E247" s="141"/>
      <c r="F247" s="128"/>
      <c r="G247" s="127"/>
      <c r="H247" s="127"/>
      <c r="I247" s="129"/>
      <c r="J247" s="129" t="str">
        <f t="shared" si="38"/>
        <v/>
      </c>
      <c r="K247" s="129"/>
      <c r="L247" s="129" t="str">
        <f t="shared" si="39"/>
        <v/>
      </c>
      <c r="M247" s="129" t="str">
        <f t="shared" si="40"/>
        <v/>
      </c>
      <c r="N247" s="130"/>
    </row>
    <row r="248" spans="1:14" ht="20.100000000000001" customHeight="1">
      <c r="A248" s="213"/>
      <c r="B248" s="127" t="s">
        <v>45</v>
      </c>
      <c r="C248" s="127" t="s">
        <v>195</v>
      </c>
      <c r="D248" s="139">
        <v>20334</v>
      </c>
      <c r="E248" s="141"/>
      <c r="F248" s="128"/>
      <c r="G248" s="127" t="s">
        <v>785</v>
      </c>
      <c r="H248" s="127" t="s">
        <v>16</v>
      </c>
      <c r="I248" s="129">
        <v>2200</v>
      </c>
      <c r="J248" s="129">
        <f t="shared" si="38"/>
        <v>2420</v>
      </c>
      <c r="K248" s="129"/>
      <c r="L248" s="129">
        <f t="shared" si="39"/>
        <v>1980</v>
      </c>
      <c r="M248" s="129">
        <f t="shared" si="40"/>
        <v>2178</v>
      </c>
      <c r="N248" s="130"/>
    </row>
    <row r="249" spans="1:14" ht="20.100000000000001" customHeight="1">
      <c r="A249" s="213"/>
      <c r="B249" s="127" t="s">
        <v>117</v>
      </c>
      <c r="C249" s="127" t="s">
        <v>753</v>
      </c>
      <c r="D249" s="138">
        <v>20335</v>
      </c>
      <c r="E249" s="141"/>
      <c r="F249" s="128"/>
      <c r="G249" s="127"/>
      <c r="H249" s="127"/>
      <c r="I249" s="129"/>
      <c r="J249" s="125" t="str">
        <f t="shared" si="38"/>
        <v/>
      </c>
      <c r="K249" s="125"/>
      <c r="L249" s="125" t="str">
        <f t="shared" si="39"/>
        <v/>
      </c>
      <c r="M249" s="125" t="str">
        <f t="shared" si="40"/>
        <v/>
      </c>
      <c r="N249" s="130"/>
    </row>
    <row r="250" spans="1:14" ht="20.100000000000001" customHeight="1">
      <c r="A250" s="126"/>
      <c r="B250" s="127" t="s">
        <v>118</v>
      </c>
      <c r="C250" s="127"/>
      <c r="D250" s="138">
        <v>20336</v>
      </c>
      <c r="E250" s="141"/>
      <c r="F250" s="128"/>
      <c r="G250" s="127"/>
      <c r="H250" s="127"/>
      <c r="I250" s="129"/>
      <c r="J250" s="129" t="str">
        <f t="shared" si="38"/>
        <v/>
      </c>
      <c r="K250" s="129"/>
      <c r="L250" s="129" t="str">
        <f t="shared" si="39"/>
        <v/>
      </c>
      <c r="M250" s="129" t="str">
        <f t="shared" si="40"/>
        <v/>
      </c>
      <c r="N250" s="130"/>
    </row>
    <row r="251" spans="1:14" ht="20.100000000000001" customHeight="1">
      <c r="A251" s="131"/>
      <c r="B251" s="132" t="s">
        <v>517</v>
      </c>
      <c r="C251" s="132" t="s">
        <v>753</v>
      </c>
      <c r="D251" s="138">
        <v>20337</v>
      </c>
      <c r="E251" s="141"/>
      <c r="F251" s="128"/>
      <c r="G251" s="127" t="s">
        <v>754</v>
      </c>
      <c r="H251" s="127" t="s">
        <v>16</v>
      </c>
      <c r="I251" s="129">
        <v>2200</v>
      </c>
      <c r="J251" s="129">
        <f t="shared" si="38"/>
        <v>2420</v>
      </c>
      <c r="K251" s="129"/>
      <c r="L251" s="129">
        <f t="shared" si="39"/>
        <v>1980</v>
      </c>
      <c r="M251" s="129">
        <f t="shared" si="40"/>
        <v>2178</v>
      </c>
      <c r="N251" s="130"/>
    </row>
    <row r="252" spans="1:14" ht="20.100000000000001" customHeight="1">
      <c r="A252" s="131"/>
      <c r="B252" s="132" t="s">
        <v>231</v>
      </c>
      <c r="C252" s="132" t="s">
        <v>204</v>
      </c>
      <c r="D252" s="138">
        <v>20338</v>
      </c>
      <c r="E252" s="141"/>
      <c r="F252" s="128"/>
      <c r="G252" s="127" t="s">
        <v>232</v>
      </c>
      <c r="H252" s="127" t="s">
        <v>16</v>
      </c>
      <c r="I252" s="129">
        <v>2400</v>
      </c>
      <c r="J252" s="129">
        <f t="shared" si="38"/>
        <v>2640</v>
      </c>
      <c r="K252" s="129"/>
      <c r="L252" s="129">
        <f t="shared" si="39"/>
        <v>2160</v>
      </c>
      <c r="M252" s="129">
        <f t="shared" si="40"/>
        <v>2376</v>
      </c>
      <c r="N252" s="130"/>
    </row>
    <row r="253" spans="1:14" ht="20.100000000000001" customHeight="1">
      <c r="A253" s="122"/>
      <c r="B253" s="123"/>
      <c r="C253" s="123"/>
      <c r="D253" s="138">
        <v>20339</v>
      </c>
      <c r="E253" s="141"/>
      <c r="F253" s="128"/>
      <c r="G253" s="127" t="s">
        <v>437</v>
      </c>
      <c r="H253" s="127" t="s">
        <v>438</v>
      </c>
      <c r="I253" s="129">
        <v>1600</v>
      </c>
      <c r="J253" s="125">
        <f t="shared" si="38"/>
        <v>1760</v>
      </c>
      <c r="K253" s="125"/>
      <c r="L253" s="125">
        <f t="shared" si="39"/>
        <v>1440</v>
      </c>
      <c r="M253" s="125">
        <f t="shared" si="40"/>
        <v>1584</v>
      </c>
      <c r="N253" s="130"/>
    </row>
    <row r="254" spans="1:14" ht="20.100000000000001" customHeight="1">
      <c r="A254" s="133"/>
      <c r="B254" s="134" t="s">
        <v>540</v>
      </c>
      <c r="C254" s="123" t="s">
        <v>361</v>
      </c>
      <c r="D254" s="138">
        <v>20340</v>
      </c>
      <c r="E254" s="141"/>
      <c r="F254" s="128"/>
      <c r="G254" s="127" t="s">
        <v>541</v>
      </c>
      <c r="H254" s="127" t="s">
        <v>49</v>
      </c>
      <c r="I254" s="129">
        <v>2700</v>
      </c>
      <c r="J254" s="125">
        <f t="shared" si="38"/>
        <v>2970</v>
      </c>
      <c r="K254" s="125"/>
      <c r="L254" s="125">
        <f t="shared" si="39"/>
        <v>2430</v>
      </c>
      <c r="M254" s="125">
        <f t="shared" si="40"/>
        <v>2673</v>
      </c>
      <c r="N254" s="130"/>
    </row>
    <row r="255" spans="1:14" ht="20.100000000000001" customHeight="1">
      <c r="A255" s="131"/>
      <c r="B255" s="132" t="s">
        <v>542</v>
      </c>
      <c r="C255" s="123" t="s">
        <v>543</v>
      </c>
      <c r="D255" s="138">
        <v>20341</v>
      </c>
      <c r="E255" s="141"/>
      <c r="F255" s="128"/>
      <c r="G255" s="127"/>
      <c r="H255" s="127"/>
      <c r="I255" s="129"/>
      <c r="J255" s="125"/>
      <c r="K255" s="125"/>
      <c r="L255" s="125"/>
      <c r="M255" s="125"/>
      <c r="N255" s="130"/>
    </row>
    <row r="256" spans="1:14" ht="20.100000000000001" customHeight="1">
      <c r="A256" s="126"/>
      <c r="B256" s="132" t="s">
        <v>542</v>
      </c>
      <c r="C256" s="123" t="s">
        <v>383</v>
      </c>
      <c r="D256" s="138">
        <v>20342</v>
      </c>
      <c r="E256" s="141"/>
      <c r="F256" s="128"/>
      <c r="G256" s="127" t="s">
        <v>544</v>
      </c>
      <c r="H256" s="127" t="s">
        <v>49</v>
      </c>
      <c r="I256" s="129">
        <v>2800</v>
      </c>
      <c r="J256" s="125">
        <f t="shared" si="38"/>
        <v>3080</v>
      </c>
      <c r="K256" s="125"/>
      <c r="L256" s="125">
        <f t="shared" si="39"/>
        <v>2520</v>
      </c>
      <c r="M256" s="125">
        <f t="shared" si="40"/>
        <v>2772</v>
      </c>
      <c r="N256" s="130"/>
    </row>
    <row r="257" spans="1:14" s="36" customFormat="1" ht="20.100000000000001" customHeight="1">
      <c r="A257" s="126"/>
      <c r="B257" s="127" t="s">
        <v>594</v>
      </c>
      <c r="C257" s="123" t="s">
        <v>375</v>
      </c>
      <c r="D257" s="138">
        <v>20343</v>
      </c>
      <c r="E257" s="141"/>
      <c r="F257" s="128"/>
      <c r="G257" s="127" t="s">
        <v>595</v>
      </c>
      <c r="H257" s="127" t="s">
        <v>58</v>
      </c>
      <c r="I257" s="129">
        <v>2700</v>
      </c>
      <c r="J257" s="125">
        <f t="shared" si="38"/>
        <v>2970</v>
      </c>
      <c r="K257" s="125"/>
      <c r="L257" s="125">
        <f t="shared" si="39"/>
        <v>2430</v>
      </c>
      <c r="M257" s="125">
        <f t="shared" si="40"/>
        <v>2673</v>
      </c>
      <c r="N257" s="130"/>
    </row>
    <row r="258" spans="1:14" s="37" customFormat="1" ht="20.100000000000001" customHeight="1">
      <c r="A258" s="126"/>
      <c r="B258" s="127" t="s">
        <v>426</v>
      </c>
      <c r="C258" s="123" t="s">
        <v>198</v>
      </c>
      <c r="D258" s="138">
        <v>20344</v>
      </c>
      <c r="E258" s="141"/>
      <c r="F258" s="128"/>
      <c r="G258" s="127" t="s">
        <v>427</v>
      </c>
      <c r="H258" s="127" t="s">
        <v>12</v>
      </c>
      <c r="I258" s="129">
        <v>2900</v>
      </c>
      <c r="J258" s="125">
        <f t="shared" si="38"/>
        <v>3190</v>
      </c>
      <c r="K258" s="125"/>
      <c r="L258" s="125">
        <f t="shared" si="39"/>
        <v>2610</v>
      </c>
      <c r="M258" s="125">
        <f t="shared" si="40"/>
        <v>2871</v>
      </c>
      <c r="N258" s="130"/>
    </row>
    <row r="259" spans="1:14" s="43" customFormat="1" ht="20.100000000000001" customHeight="1">
      <c r="A259" s="126"/>
      <c r="B259" s="132" t="s">
        <v>119</v>
      </c>
      <c r="C259" s="132" t="s">
        <v>196</v>
      </c>
      <c r="D259" s="406">
        <v>20345</v>
      </c>
      <c r="E259" s="407"/>
      <c r="F259" s="408"/>
      <c r="G259" s="409" t="s">
        <v>679</v>
      </c>
      <c r="H259" s="409" t="s">
        <v>377</v>
      </c>
      <c r="I259" s="410">
        <v>1900</v>
      </c>
      <c r="J259" s="411">
        <f t="shared" si="38"/>
        <v>2090</v>
      </c>
      <c r="K259" s="411" t="s">
        <v>359</v>
      </c>
      <c r="L259" s="411">
        <v>1900</v>
      </c>
      <c r="M259" s="411">
        <v>2090</v>
      </c>
      <c r="N259" s="412"/>
    </row>
    <row r="260" spans="1:14" s="43" customFormat="1" ht="20.100000000000001" customHeight="1">
      <c r="A260" s="122"/>
      <c r="B260" s="123"/>
      <c r="C260" s="123"/>
      <c r="D260" s="406">
        <v>20346</v>
      </c>
      <c r="E260" s="407"/>
      <c r="F260" s="408"/>
      <c r="G260" s="409" t="s">
        <v>376</v>
      </c>
      <c r="H260" s="409" t="s">
        <v>377</v>
      </c>
      <c r="I260" s="410">
        <v>1900</v>
      </c>
      <c r="J260" s="411">
        <f t="shared" ref="J260" si="44">IF(ROUND(I260*1.1,0)=0,"",ROUND(I260*1.1,0))</f>
        <v>2090</v>
      </c>
      <c r="K260" s="411" t="s">
        <v>359</v>
      </c>
      <c r="L260" s="411">
        <v>1900</v>
      </c>
      <c r="M260" s="411">
        <v>2090</v>
      </c>
      <c r="N260" s="412"/>
    </row>
    <row r="261" spans="1:14" ht="20.100000000000001" customHeight="1">
      <c r="A261" s="122"/>
      <c r="B261" s="127"/>
      <c r="C261" s="123"/>
      <c r="D261" s="138">
        <v>20347</v>
      </c>
      <c r="E261" s="141"/>
      <c r="F261" s="128"/>
      <c r="G261" s="127"/>
      <c r="H261" s="127"/>
      <c r="I261" s="129"/>
      <c r="J261" s="125" t="str">
        <f t="shared" si="38"/>
        <v/>
      </c>
      <c r="K261" s="125"/>
      <c r="L261" s="125" t="str">
        <f t="shared" si="39"/>
        <v/>
      </c>
      <c r="M261" s="125" t="str">
        <f t="shared" si="40"/>
        <v/>
      </c>
      <c r="N261" s="130"/>
    </row>
    <row r="262" spans="1:14" ht="20.100000000000001" customHeight="1">
      <c r="A262" s="126"/>
      <c r="B262" s="123" t="s">
        <v>374</v>
      </c>
      <c r="C262" s="123" t="s">
        <v>197</v>
      </c>
      <c r="D262" s="138"/>
      <c r="E262" s="141"/>
      <c r="F262" s="128"/>
      <c r="G262" s="127"/>
      <c r="H262" s="127"/>
      <c r="I262" s="129"/>
      <c r="J262" s="125" t="str">
        <f t="shared" si="38"/>
        <v/>
      </c>
      <c r="K262" s="125"/>
      <c r="L262" s="125" t="str">
        <f t="shared" si="39"/>
        <v/>
      </c>
      <c r="M262" s="125" t="str">
        <f t="shared" si="40"/>
        <v/>
      </c>
      <c r="N262" s="130"/>
    </row>
    <row r="263" spans="1:14" ht="20.100000000000001" customHeight="1">
      <c r="A263" s="126"/>
      <c r="B263" s="127" t="s">
        <v>46</v>
      </c>
      <c r="C263" s="127" t="s">
        <v>708</v>
      </c>
      <c r="D263" s="138">
        <v>20348</v>
      </c>
      <c r="E263" s="141"/>
      <c r="F263" s="128"/>
      <c r="G263" s="127" t="s">
        <v>784</v>
      </c>
      <c r="H263" s="127" t="s">
        <v>396</v>
      </c>
      <c r="I263" s="129">
        <v>2200</v>
      </c>
      <c r="J263" s="125">
        <f t="shared" si="38"/>
        <v>2420</v>
      </c>
      <c r="K263" s="125"/>
      <c r="L263" s="125">
        <f t="shared" si="39"/>
        <v>1980</v>
      </c>
      <c r="M263" s="125">
        <f t="shared" si="40"/>
        <v>2178</v>
      </c>
      <c r="N263" s="130"/>
    </row>
    <row r="264" spans="1:14" ht="20.100000000000001" customHeight="1">
      <c r="A264" s="126"/>
      <c r="B264" s="127" t="s">
        <v>311</v>
      </c>
      <c r="C264" s="127" t="s">
        <v>312</v>
      </c>
      <c r="D264" s="138">
        <v>20349</v>
      </c>
      <c r="E264" s="141"/>
      <c r="F264" s="128"/>
      <c r="G264" s="127" t="s">
        <v>313</v>
      </c>
      <c r="H264" s="127" t="s">
        <v>19</v>
      </c>
      <c r="I264" s="129">
        <v>2800</v>
      </c>
      <c r="J264" s="125">
        <f t="shared" si="38"/>
        <v>3080</v>
      </c>
      <c r="K264" s="125"/>
      <c r="L264" s="125">
        <f t="shared" si="39"/>
        <v>2520</v>
      </c>
      <c r="M264" s="125">
        <f t="shared" si="40"/>
        <v>2772</v>
      </c>
      <c r="N264" s="130"/>
    </row>
    <row r="265" spans="1:14" ht="20.100000000000001" customHeight="1">
      <c r="A265" s="126"/>
      <c r="B265" s="127" t="s">
        <v>318</v>
      </c>
      <c r="C265" s="127" t="s">
        <v>319</v>
      </c>
      <c r="D265" s="138">
        <v>20350</v>
      </c>
      <c r="E265" s="141"/>
      <c r="F265" s="128"/>
      <c r="G265" s="127" t="s">
        <v>320</v>
      </c>
      <c r="H265" s="127" t="s">
        <v>33</v>
      </c>
      <c r="I265" s="129">
        <v>2000</v>
      </c>
      <c r="J265" s="125">
        <f t="shared" si="38"/>
        <v>2200</v>
      </c>
      <c r="K265" s="125"/>
      <c r="L265" s="125">
        <f t="shared" si="39"/>
        <v>1800</v>
      </c>
      <c r="M265" s="125">
        <f t="shared" si="40"/>
        <v>1980</v>
      </c>
      <c r="N265" s="130"/>
    </row>
    <row r="266" spans="1:14" ht="20.100000000000001" customHeight="1">
      <c r="A266" s="131"/>
      <c r="B266" s="132" t="s">
        <v>386</v>
      </c>
      <c r="C266" s="132" t="s">
        <v>384</v>
      </c>
      <c r="D266" s="138">
        <v>20351</v>
      </c>
      <c r="E266" s="224"/>
      <c r="F266" s="128"/>
      <c r="G266" s="127"/>
      <c r="H266" s="127"/>
      <c r="I266" s="129"/>
      <c r="J266" s="125" t="str">
        <f t="shared" si="38"/>
        <v/>
      </c>
      <c r="K266" s="125"/>
      <c r="L266" s="125" t="str">
        <f t="shared" si="39"/>
        <v/>
      </c>
      <c r="M266" s="125" t="str">
        <f t="shared" si="40"/>
        <v/>
      </c>
      <c r="N266" s="130"/>
    </row>
    <row r="267" spans="1:14" ht="20.100000000000001" customHeight="1">
      <c r="A267" s="126"/>
      <c r="B267" s="127" t="s">
        <v>253</v>
      </c>
      <c r="C267" s="127"/>
      <c r="D267" s="138">
        <v>20352</v>
      </c>
      <c r="E267" s="141"/>
      <c r="F267" s="128"/>
      <c r="G267" s="127"/>
      <c r="H267" s="127"/>
      <c r="I267" s="129"/>
      <c r="J267" s="125" t="str">
        <f t="shared" si="38"/>
        <v/>
      </c>
      <c r="K267" s="125"/>
      <c r="L267" s="125" t="str">
        <f t="shared" si="39"/>
        <v/>
      </c>
      <c r="M267" s="125" t="str">
        <f t="shared" si="40"/>
        <v/>
      </c>
      <c r="N267" s="130"/>
    </row>
    <row r="268" spans="1:14" ht="20.100000000000001" customHeight="1">
      <c r="A268" s="126"/>
      <c r="B268" s="127" t="s">
        <v>308</v>
      </c>
      <c r="C268" s="127" t="s">
        <v>198</v>
      </c>
      <c r="D268" s="138">
        <v>20353</v>
      </c>
      <c r="E268" s="141"/>
      <c r="F268" s="128"/>
      <c r="G268" s="127" t="s">
        <v>821</v>
      </c>
      <c r="H268" s="127" t="s">
        <v>12</v>
      </c>
      <c r="I268" s="129">
        <v>3200</v>
      </c>
      <c r="J268" s="125">
        <f t="shared" si="38"/>
        <v>3520</v>
      </c>
      <c r="K268" s="125"/>
      <c r="L268" s="125">
        <f t="shared" si="39"/>
        <v>2880</v>
      </c>
      <c r="M268" s="125">
        <f t="shared" si="40"/>
        <v>3168</v>
      </c>
      <c r="N268" s="130"/>
    </row>
    <row r="269" spans="1:14" ht="20.100000000000001" customHeight="1">
      <c r="A269" s="126"/>
      <c r="B269" s="127" t="s">
        <v>545</v>
      </c>
      <c r="C269" s="127" t="s">
        <v>252</v>
      </c>
      <c r="D269" s="138">
        <v>20354</v>
      </c>
      <c r="E269" s="141"/>
      <c r="F269" s="128"/>
      <c r="G269" s="127"/>
      <c r="H269" s="127"/>
      <c r="I269" s="129"/>
      <c r="J269" s="125" t="str">
        <f t="shared" si="38"/>
        <v/>
      </c>
      <c r="K269" s="125"/>
      <c r="L269" s="125" t="str">
        <f t="shared" si="39"/>
        <v/>
      </c>
      <c r="M269" s="125" t="str">
        <f t="shared" si="40"/>
        <v/>
      </c>
      <c r="N269" s="130"/>
    </row>
    <row r="270" spans="1:14" ht="20.100000000000001" customHeight="1">
      <c r="A270" s="126"/>
      <c r="B270" s="127" t="s">
        <v>120</v>
      </c>
      <c r="C270" s="127" t="s">
        <v>199</v>
      </c>
      <c r="D270" s="138">
        <v>20355</v>
      </c>
      <c r="E270" s="141"/>
      <c r="F270" s="128"/>
      <c r="G270" s="127" t="s">
        <v>217</v>
      </c>
      <c r="H270" s="127" t="s">
        <v>33</v>
      </c>
      <c r="I270" s="129">
        <v>2100</v>
      </c>
      <c r="J270" s="125">
        <f t="shared" si="38"/>
        <v>2310</v>
      </c>
      <c r="K270" s="125"/>
      <c r="L270" s="125">
        <f t="shared" si="39"/>
        <v>1890</v>
      </c>
      <c r="M270" s="125">
        <f t="shared" si="40"/>
        <v>2079</v>
      </c>
      <c r="N270" s="130"/>
    </row>
    <row r="271" spans="1:14" ht="20.100000000000001" customHeight="1">
      <c r="A271" s="126"/>
      <c r="B271" s="127" t="s">
        <v>222</v>
      </c>
      <c r="C271" s="127" t="s">
        <v>200</v>
      </c>
      <c r="D271" s="138">
        <v>20356</v>
      </c>
      <c r="E271" s="141"/>
      <c r="F271" s="128"/>
      <c r="G271" s="127" t="s">
        <v>122</v>
      </c>
      <c r="H271" s="127" t="s">
        <v>121</v>
      </c>
      <c r="I271" s="129">
        <v>2400</v>
      </c>
      <c r="J271" s="125">
        <f t="shared" si="38"/>
        <v>2640</v>
      </c>
      <c r="K271" s="125"/>
      <c r="L271" s="125">
        <f t="shared" si="39"/>
        <v>2160</v>
      </c>
      <c r="M271" s="125">
        <f t="shared" si="40"/>
        <v>2376</v>
      </c>
      <c r="N271" s="130"/>
    </row>
    <row r="272" spans="1:14" ht="20.100000000000001" customHeight="1">
      <c r="A272" s="126"/>
      <c r="B272" s="127" t="s">
        <v>505</v>
      </c>
      <c r="C272" s="127" t="s">
        <v>506</v>
      </c>
      <c r="D272" s="138">
        <v>20357</v>
      </c>
      <c r="E272" s="141"/>
      <c r="F272" s="128"/>
      <c r="G272" s="127"/>
      <c r="H272" s="127"/>
      <c r="I272" s="129"/>
      <c r="J272" s="125"/>
      <c r="K272" s="125"/>
      <c r="L272" s="125"/>
      <c r="M272" s="125"/>
      <c r="N272" s="130"/>
    </row>
    <row r="273" spans="1:14" ht="20.100000000000001" customHeight="1">
      <c r="A273" s="126"/>
      <c r="B273" s="127" t="s">
        <v>509</v>
      </c>
      <c r="C273" s="127" t="s">
        <v>506</v>
      </c>
      <c r="D273" s="138">
        <v>20358</v>
      </c>
      <c r="E273" s="141"/>
      <c r="F273" s="128"/>
      <c r="G273" s="127"/>
      <c r="H273" s="127"/>
      <c r="I273" s="129"/>
      <c r="J273" s="125"/>
      <c r="K273" s="125"/>
      <c r="L273" s="125"/>
      <c r="M273" s="125"/>
      <c r="N273" s="130"/>
    </row>
    <row r="274" spans="1:14" ht="20.100000000000001" customHeight="1">
      <c r="A274" s="126"/>
      <c r="B274" s="127" t="s">
        <v>373</v>
      </c>
      <c r="C274" s="127"/>
      <c r="D274" s="139">
        <v>20359</v>
      </c>
      <c r="E274" s="141"/>
      <c r="F274" s="128"/>
      <c r="G274" s="127"/>
      <c r="H274" s="127"/>
      <c r="I274" s="129"/>
      <c r="J274" s="129" t="str">
        <f t="shared" si="38"/>
        <v/>
      </c>
      <c r="K274" s="129"/>
      <c r="L274" s="129" t="str">
        <f t="shared" si="39"/>
        <v/>
      </c>
      <c r="M274" s="129" t="str">
        <f t="shared" si="40"/>
        <v/>
      </c>
      <c r="N274" s="130"/>
    </row>
    <row r="275" spans="1:14" ht="20.100000000000001" customHeight="1">
      <c r="A275" s="126"/>
      <c r="B275" s="127" t="s">
        <v>123</v>
      </c>
      <c r="C275" s="127" t="s">
        <v>201</v>
      </c>
      <c r="D275" s="139">
        <v>20360</v>
      </c>
      <c r="E275" s="141"/>
      <c r="F275" s="128" t="s">
        <v>8</v>
      </c>
      <c r="G275" s="127" t="s">
        <v>54</v>
      </c>
      <c r="H275" s="127" t="s">
        <v>53</v>
      </c>
      <c r="I275" s="129">
        <v>695</v>
      </c>
      <c r="J275" s="129">
        <f t="shared" si="38"/>
        <v>765</v>
      </c>
      <c r="K275" s="129"/>
      <c r="L275" s="129">
        <f t="shared" si="39"/>
        <v>626</v>
      </c>
      <c r="M275" s="129">
        <f t="shared" si="40"/>
        <v>689</v>
      </c>
      <c r="N275" s="130"/>
    </row>
    <row r="276" spans="1:14" s="36" customFormat="1" ht="20.100000000000001" customHeight="1">
      <c r="A276" s="131"/>
      <c r="B276" s="127" t="s">
        <v>276</v>
      </c>
      <c r="C276" s="127" t="s">
        <v>277</v>
      </c>
      <c r="D276" s="138">
        <v>20361</v>
      </c>
      <c r="E276" s="141"/>
      <c r="F276" s="128"/>
      <c r="G276" s="127" t="s">
        <v>278</v>
      </c>
      <c r="H276" s="127" t="s">
        <v>121</v>
      </c>
      <c r="I276" s="129">
        <v>2500</v>
      </c>
      <c r="J276" s="125">
        <f t="shared" si="38"/>
        <v>2750</v>
      </c>
      <c r="K276" s="125"/>
      <c r="L276" s="125">
        <f t="shared" si="39"/>
        <v>2250</v>
      </c>
      <c r="M276" s="125">
        <f t="shared" si="40"/>
        <v>2475</v>
      </c>
      <c r="N276" s="130"/>
    </row>
    <row r="277" spans="1:14" s="36" customFormat="1" ht="20.100000000000001" customHeight="1">
      <c r="A277" s="131"/>
      <c r="B277" s="132" t="s">
        <v>519</v>
      </c>
      <c r="C277" s="132" t="s">
        <v>518</v>
      </c>
      <c r="D277" s="138">
        <v>20362</v>
      </c>
      <c r="E277" s="141"/>
      <c r="F277" s="128"/>
      <c r="G277" s="127"/>
      <c r="H277" s="127"/>
      <c r="I277" s="129"/>
      <c r="J277" s="125"/>
      <c r="K277" s="125"/>
      <c r="L277" s="125"/>
      <c r="M277" s="125"/>
      <c r="N277" s="130"/>
    </row>
    <row r="278" spans="1:14" s="37" customFormat="1" ht="20.100000000000001" customHeight="1">
      <c r="A278" s="131"/>
      <c r="B278" s="132" t="s">
        <v>124</v>
      </c>
      <c r="C278" s="132" t="s">
        <v>175</v>
      </c>
      <c r="D278" s="138">
        <v>20363</v>
      </c>
      <c r="E278" s="254"/>
      <c r="F278" s="255"/>
      <c r="G278" s="256"/>
      <c r="H278" s="256"/>
      <c r="I278" s="257"/>
      <c r="J278" s="258"/>
      <c r="K278" s="258"/>
      <c r="L278" s="258"/>
      <c r="M278" s="258"/>
      <c r="N278" s="259"/>
    </row>
    <row r="279" spans="1:14" s="36" customFormat="1" ht="20.100000000000001" customHeight="1">
      <c r="A279" s="126"/>
      <c r="B279" s="127" t="s">
        <v>125</v>
      </c>
      <c r="C279" s="127" t="s">
        <v>202</v>
      </c>
      <c r="D279" s="138">
        <v>20364</v>
      </c>
      <c r="E279" s="254"/>
      <c r="F279" s="255"/>
      <c r="G279" s="256" t="s">
        <v>55</v>
      </c>
      <c r="H279" s="256" t="s">
        <v>24</v>
      </c>
      <c r="I279" s="257">
        <v>2400</v>
      </c>
      <c r="J279" s="258">
        <f t="shared" si="38"/>
        <v>2640</v>
      </c>
      <c r="K279" s="258"/>
      <c r="L279" s="258">
        <f t="shared" si="39"/>
        <v>2160</v>
      </c>
      <c r="M279" s="258">
        <f t="shared" si="40"/>
        <v>2376</v>
      </c>
      <c r="N279" s="259"/>
    </row>
    <row r="280" spans="1:14" s="8" customFormat="1" ht="20.100000000000001" customHeight="1">
      <c r="A280" s="126"/>
      <c r="B280" s="127" t="s">
        <v>125</v>
      </c>
      <c r="C280" s="127"/>
      <c r="D280" s="267"/>
      <c r="E280" s="254"/>
      <c r="F280" s="255"/>
      <c r="G280" s="256"/>
      <c r="H280" s="256"/>
      <c r="I280" s="257"/>
      <c r="J280" s="258" t="str">
        <f t="shared" si="38"/>
        <v/>
      </c>
      <c r="K280" s="258"/>
      <c r="L280" s="258" t="str">
        <f t="shared" si="39"/>
        <v/>
      </c>
      <c r="M280" s="258" t="str">
        <f t="shared" si="40"/>
        <v/>
      </c>
      <c r="N280" s="259"/>
    </row>
    <row r="281" spans="1:14" s="8" customFormat="1" ht="20.100000000000001" customHeight="1">
      <c r="A281" s="126"/>
      <c r="B281" s="127" t="s">
        <v>321</v>
      </c>
      <c r="C281" s="127" t="s">
        <v>207</v>
      </c>
      <c r="D281" s="138">
        <v>20366</v>
      </c>
      <c r="E281" s="141"/>
      <c r="F281" s="128"/>
      <c r="G281" s="127" t="s">
        <v>322</v>
      </c>
      <c r="H281" s="127" t="s">
        <v>16</v>
      </c>
      <c r="I281" s="129">
        <v>2000</v>
      </c>
      <c r="J281" s="125">
        <f t="shared" si="38"/>
        <v>2200</v>
      </c>
      <c r="K281" s="125"/>
      <c r="L281" s="125">
        <f t="shared" si="39"/>
        <v>1800</v>
      </c>
      <c r="M281" s="125">
        <f t="shared" si="40"/>
        <v>1980</v>
      </c>
      <c r="N281" s="130"/>
    </row>
    <row r="282" spans="1:14" s="8" customFormat="1" ht="20.100000000000001" customHeight="1">
      <c r="A282" s="126"/>
      <c r="B282" s="127" t="s">
        <v>126</v>
      </c>
      <c r="C282" s="127" t="s">
        <v>186</v>
      </c>
      <c r="D282" s="138">
        <v>20367</v>
      </c>
      <c r="E282" s="141"/>
      <c r="F282" s="128"/>
      <c r="G282" s="127" t="s">
        <v>127</v>
      </c>
      <c r="H282" s="127" t="s">
        <v>58</v>
      </c>
      <c r="I282" s="129">
        <v>2500</v>
      </c>
      <c r="J282" s="125">
        <f t="shared" si="38"/>
        <v>2750</v>
      </c>
      <c r="K282" s="125"/>
      <c r="L282" s="125">
        <f t="shared" si="39"/>
        <v>2250</v>
      </c>
      <c r="M282" s="125">
        <f t="shared" si="40"/>
        <v>2475</v>
      </c>
      <c r="N282" s="130"/>
    </row>
    <row r="283" spans="1:14" s="43" customFormat="1" ht="20.100000000000001" customHeight="1">
      <c r="A283" s="131"/>
      <c r="B283" s="132" t="s">
        <v>47</v>
      </c>
      <c r="C283" s="132" t="s">
        <v>204</v>
      </c>
      <c r="D283" s="267">
        <v>20065</v>
      </c>
      <c r="E283" s="141"/>
      <c r="F283" s="128"/>
      <c r="G283" s="127" t="s">
        <v>48</v>
      </c>
      <c r="H283" s="127" t="s">
        <v>12</v>
      </c>
      <c r="I283" s="129">
        <v>1500</v>
      </c>
      <c r="J283" s="125">
        <f t="shared" si="38"/>
        <v>1650</v>
      </c>
      <c r="K283" s="125"/>
      <c r="L283" s="125">
        <f t="shared" si="39"/>
        <v>1350</v>
      </c>
      <c r="M283" s="125">
        <f t="shared" si="40"/>
        <v>1485</v>
      </c>
      <c r="N283" s="130"/>
    </row>
    <row r="284" spans="1:14" s="43" customFormat="1" ht="20.100000000000001" customHeight="1">
      <c r="A284" s="126"/>
      <c r="B284" s="127" t="s">
        <v>47</v>
      </c>
      <c r="C284" s="127" t="s">
        <v>203</v>
      </c>
      <c r="D284" s="267">
        <v>20065</v>
      </c>
      <c r="E284" s="141"/>
      <c r="F284" s="128"/>
      <c r="G284" s="127" t="s">
        <v>48</v>
      </c>
      <c r="H284" s="127" t="s">
        <v>12</v>
      </c>
      <c r="I284" s="129">
        <v>1500</v>
      </c>
      <c r="J284" s="129">
        <f t="shared" si="38"/>
        <v>1650</v>
      </c>
      <c r="K284" s="129"/>
      <c r="L284" s="129">
        <f t="shared" si="39"/>
        <v>1350</v>
      </c>
      <c r="M284" s="129">
        <f t="shared" si="40"/>
        <v>1485</v>
      </c>
      <c r="N284" s="130"/>
    </row>
    <row r="285" spans="1:14" s="43" customFormat="1" ht="20.100000000000001" customHeight="1">
      <c r="A285" s="131"/>
      <c r="B285" s="132" t="s">
        <v>378</v>
      </c>
      <c r="C285" s="132" t="s">
        <v>379</v>
      </c>
      <c r="D285" s="138">
        <v>20370</v>
      </c>
      <c r="E285" s="141"/>
      <c r="F285" s="128"/>
      <c r="G285" s="127" t="s">
        <v>704</v>
      </c>
      <c r="H285" s="127" t="s">
        <v>245</v>
      </c>
      <c r="I285" s="129">
        <v>2700</v>
      </c>
      <c r="J285" s="129">
        <f t="shared" si="38"/>
        <v>2970</v>
      </c>
      <c r="K285" s="129"/>
      <c r="L285" s="129">
        <f t="shared" si="39"/>
        <v>2430</v>
      </c>
      <c r="M285" s="129">
        <f t="shared" si="40"/>
        <v>2673</v>
      </c>
      <c r="N285" s="130"/>
    </row>
    <row r="286" spans="1:14" ht="20.100000000000001" customHeight="1">
      <c r="A286" s="126"/>
      <c r="B286" s="127" t="s">
        <v>475</v>
      </c>
      <c r="C286" s="127" t="s">
        <v>755</v>
      </c>
      <c r="D286" s="138">
        <v>20371</v>
      </c>
      <c r="E286" s="141"/>
      <c r="F286" s="128"/>
      <c r="G286" s="127" t="s">
        <v>756</v>
      </c>
      <c r="H286" s="127" t="s">
        <v>16</v>
      </c>
      <c r="I286" s="129">
        <v>4200</v>
      </c>
      <c r="J286" s="125">
        <f t="shared" si="38"/>
        <v>4620</v>
      </c>
      <c r="K286" s="125"/>
      <c r="L286" s="125">
        <f t="shared" si="39"/>
        <v>3780</v>
      </c>
      <c r="M286" s="125">
        <f t="shared" si="40"/>
        <v>4158</v>
      </c>
      <c r="N286" s="130"/>
    </row>
    <row r="287" spans="1:14" ht="20.100000000000001" customHeight="1">
      <c r="A287" s="131"/>
      <c r="B287" s="127" t="s">
        <v>475</v>
      </c>
      <c r="C287" s="132" t="s">
        <v>758</v>
      </c>
      <c r="D287" s="138">
        <v>20372</v>
      </c>
      <c r="E287" s="141"/>
      <c r="F287" s="128"/>
      <c r="G287" s="127" t="s">
        <v>834</v>
      </c>
      <c r="H287" s="127" t="s">
        <v>835</v>
      </c>
      <c r="I287" s="129">
        <v>2800</v>
      </c>
      <c r="J287" s="125">
        <f t="shared" si="38"/>
        <v>3080</v>
      </c>
      <c r="K287" s="125"/>
      <c r="L287" s="125">
        <f t="shared" si="39"/>
        <v>2520</v>
      </c>
      <c r="M287" s="125">
        <f t="shared" si="40"/>
        <v>2772</v>
      </c>
      <c r="N287" s="130"/>
    </row>
    <row r="288" spans="1:14" ht="20.100000000000001" customHeight="1">
      <c r="A288" s="131"/>
      <c r="B288" s="127" t="s">
        <v>128</v>
      </c>
      <c r="C288" s="132" t="s">
        <v>375</v>
      </c>
      <c r="D288" s="352"/>
      <c r="E288" s="360" t="s">
        <v>713</v>
      </c>
      <c r="F288" s="358" t="s">
        <v>8</v>
      </c>
      <c r="G288" s="354" t="s">
        <v>718</v>
      </c>
      <c r="H288" s="354" t="s">
        <v>719</v>
      </c>
      <c r="I288" s="355" t="s">
        <v>721</v>
      </c>
      <c r="J288" s="356"/>
      <c r="K288" s="356"/>
      <c r="L288" s="356"/>
      <c r="M288" s="356"/>
      <c r="N288" s="357" t="s">
        <v>720</v>
      </c>
    </row>
    <row r="289" spans="1:14" ht="20.100000000000001" customHeight="1">
      <c r="A289" s="131"/>
      <c r="B289" s="132" t="s">
        <v>228</v>
      </c>
      <c r="C289" s="132" t="s">
        <v>225</v>
      </c>
      <c r="D289" s="359">
        <v>20025</v>
      </c>
      <c r="E289" s="360" t="s">
        <v>18</v>
      </c>
      <c r="F289" s="358" t="s">
        <v>8</v>
      </c>
      <c r="G289" s="354" t="s">
        <v>514</v>
      </c>
      <c r="H289" s="354" t="s">
        <v>19</v>
      </c>
      <c r="I289" s="355">
        <v>2800</v>
      </c>
      <c r="J289" s="356">
        <f t="shared" si="38"/>
        <v>3080</v>
      </c>
      <c r="K289" s="356"/>
      <c r="L289" s="356">
        <f t="shared" si="39"/>
        <v>2520</v>
      </c>
      <c r="M289" s="356">
        <f t="shared" si="40"/>
        <v>2772</v>
      </c>
      <c r="N289" s="357" t="s">
        <v>52</v>
      </c>
    </row>
    <row r="290" spans="1:14" ht="20.100000000000001" customHeight="1">
      <c r="A290" s="122"/>
      <c r="B290" s="123"/>
      <c r="C290" s="123"/>
      <c r="D290" s="359">
        <v>20026</v>
      </c>
      <c r="E290" s="360" t="s">
        <v>18</v>
      </c>
      <c r="F290" s="358" t="s">
        <v>8</v>
      </c>
      <c r="G290" s="354" t="s">
        <v>515</v>
      </c>
      <c r="H290" s="354" t="s">
        <v>516</v>
      </c>
      <c r="I290" s="355">
        <v>1900</v>
      </c>
      <c r="J290" s="356">
        <f t="shared" si="38"/>
        <v>2090</v>
      </c>
      <c r="K290" s="356"/>
      <c r="L290" s="356">
        <f t="shared" si="39"/>
        <v>1710</v>
      </c>
      <c r="M290" s="356">
        <f t="shared" si="40"/>
        <v>1881</v>
      </c>
      <c r="N290" s="357" t="s">
        <v>52</v>
      </c>
    </row>
    <row r="291" spans="1:14" ht="20.100000000000001" customHeight="1">
      <c r="A291" s="133"/>
      <c r="B291" s="383" t="s">
        <v>258</v>
      </c>
      <c r="C291" s="383" t="s">
        <v>538</v>
      </c>
      <c r="D291" s="138">
        <v>20375</v>
      </c>
      <c r="E291" s="141"/>
      <c r="F291" s="128"/>
      <c r="G291" s="127"/>
      <c r="H291" s="127"/>
      <c r="I291" s="129"/>
      <c r="J291" s="125" t="str">
        <f t="shared" ref="J291:J316" si="45">IF(ROUND(I291*1.1,0)=0,"",ROUND(I291*1.1,0))</f>
        <v/>
      </c>
      <c r="K291" s="125"/>
      <c r="L291" s="125" t="str">
        <f t="shared" si="39"/>
        <v/>
      </c>
      <c r="M291" s="125" t="str">
        <f t="shared" si="40"/>
        <v/>
      </c>
      <c r="N291" s="130"/>
    </row>
    <row r="292" spans="1:14" ht="20.100000000000001" customHeight="1">
      <c r="A292" s="450"/>
      <c r="B292" s="383" t="s">
        <v>258</v>
      </c>
      <c r="C292" s="123" t="s">
        <v>768</v>
      </c>
      <c r="D292" s="267">
        <v>20332</v>
      </c>
      <c r="E292" s="141"/>
      <c r="F292" s="128"/>
      <c r="G292" s="127" t="s">
        <v>771</v>
      </c>
      <c r="H292" s="127" t="s">
        <v>772</v>
      </c>
      <c r="I292" s="129">
        <v>3600</v>
      </c>
      <c r="J292" s="125">
        <f t="shared" si="45"/>
        <v>3960</v>
      </c>
      <c r="K292" s="125"/>
      <c r="L292" s="125">
        <f t="shared" si="39"/>
        <v>3240</v>
      </c>
      <c r="M292" s="125">
        <f t="shared" si="40"/>
        <v>3564</v>
      </c>
      <c r="N292" s="130"/>
    </row>
    <row r="293" spans="1:14" ht="20.100000000000001" customHeight="1">
      <c r="A293" s="126"/>
      <c r="B293" s="127" t="s">
        <v>258</v>
      </c>
      <c r="C293" s="127" t="s">
        <v>352</v>
      </c>
      <c r="D293" s="138">
        <v>20377</v>
      </c>
      <c r="E293" s="141"/>
      <c r="F293" s="128"/>
      <c r="G293" s="127"/>
      <c r="H293" s="127"/>
      <c r="I293" s="129"/>
      <c r="J293" s="125" t="str">
        <f t="shared" si="45"/>
        <v/>
      </c>
      <c r="K293" s="125"/>
      <c r="L293" s="125" t="str">
        <f t="shared" si="39"/>
        <v/>
      </c>
      <c r="M293" s="125" t="str">
        <f t="shared" si="40"/>
        <v/>
      </c>
      <c r="N293" s="130"/>
    </row>
    <row r="294" spans="1:14" ht="20.100000000000001" customHeight="1">
      <c r="A294" s="126"/>
      <c r="B294" s="127" t="s">
        <v>258</v>
      </c>
      <c r="C294" s="127" t="s">
        <v>361</v>
      </c>
      <c r="D294" s="139">
        <v>20378</v>
      </c>
      <c r="E294" s="141"/>
      <c r="F294" s="128"/>
      <c r="G294" s="127" t="s">
        <v>627</v>
      </c>
      <c r="H294" s="127" t="s">
        <v>628</v>
      </c>
      <c r="I294" s="129">
        <v>3800</v>
      </c>
      <c r="J294" s="129">
        <f t="shared" si="45"/>
        <v>4180</v>
      </c>
      <c r="K294" s="129"/>
      <c r="L294" s="129">
        <f t="shared" si="39"/>
        <v>3420</v>
      </c>
      <c r="M294" s="129">
        <f t="shared" si="40"/>
        <v>3762</v>
      </c>
      <c r="N294" s="130"/>
    </row>
    <row r="295" spans="1:14" ht="20.100000000000001" customHeight="1">
      <c r="A295" s="126"/>
      <c r="B295" s="127" t="s">
        <v>129</v>
      </c>
      <c r="C295" s="127" t="s">
        <v>205</v>
      </c>
      <c r="D295" s="380">
        <v>20379</v>
      </c>
      <c r="E295" s="360"/>
      <c r="F295" s="358"/>
      <c r="G295" s="354" t="s">
        <v>746</v>
      </c>
      <c r="H295" s="354" t="s">
        <v>747</v>
      </c>
      <c r="I295" s="355">
        <v>2800</v>
      </c>
      <c r="J295" s="355">
        <f t="shared" si="45"/>
        <v>3080</v>
      </c>
      <c r="K295" s="355"/>
      <c r="L295" s="355">
        <f t="shared" si="39"/>
        <v>2520</v>
      </c>
      <c r="M295" s="355">
        <f t="shared" si="40"/>
        <v>2772</v>
      </c>
      <c r="N295" s="357" t="s">
        <v>52</v>
      </c>
    </row>
    <row r="296" spans="1:14" ht="20.100000000000001" customHeight="1">
      <c r="A296" s="126"/>
      <c r="B296" s="132" t="s">
        <v>130</v>
      </c>
      <c r="C296" s="132" t="s">
        <v>614</v>
      </c>
      <c r="D296" s="352">
        <v>20380</v>
      </c>
      <c r="E296" s="353"/>
      <c r="F296" s="358"/>
      <c r="G296" s="354" t="s">
        <v>615</v>
      </c>
      <c r="H296" s="354" t="s">
        <v>223</v>
      </c>
      <c r="I296" s="355">
        <v>2500</v>
      </c>
      <c r="J296" s="356">
        <f t="shared" si="45"/>
        <v>2750</v>
      </c>
      <c r="K296" s="356"/>
      <c r="L296" s="356">
        <f t="shared" si="39"/>
        <v>2250</v>
      </c>
      <c r="M296" s="356">
        <f t="shared" si="40"/>
        <v>2475</v>
      </c>
      <c r="N296" s="357" t="s">
        <v>52</v>
      </c>
    </row>
    <row r="297" spans="1:14" ht="20.100000000000001" customHeight="1">
      <c r="A297" s="131"/>
      <c r="B297" s="132" t="s">
        <v>131</v>
      </c>
      <c r="C297" s="132" t="s">
        <v>203</v>
      </c>
      <c r="D297" s="138">
        <v>20386</v>
      </c>
      <c r="E297" s="141"/>
      <c r="F297" s="128"/>
      <c r="G297" s="127" t="s">
        <v>132</v>
      </c>
      <c r="H297" s="127" t="s">
        <v>16</v>
      </c>
      <c r="I297" s="129">
        <v>1800</v>
      </c>
      <c r="J297" s="125">
        <f t="shared" si="45"/>
        <v>1980</v>
      </c>
      <c r="K297" s="125"/>
      <c r="L297" s="125">
        <f t="shared" si="39"/>
        <v>1620</v>
      </c>
      <c r="M297" s="125">
        <f t="shared" si="40"/>
        <v>1782</v>
      </c>
      <c r="N297" s="130"/>
    </row>
    <row r="298" spans="1:14" ht="20.100000000000001" customHeight="1">
      <c r="A298" s="122"/>
      <c r="B298" s="134"/>
      <c r="C298" s="134"/>
      <c r="D298" s="138">
        <v>20387</v>
      </c>
      <c r="E298" s="141"/>
      <c r="F298" s="128"/>
      <c r="G298" s="127" t="s">
        <v>625</v>
      </c>
      <c r="H298" s="127" t="s">
        <v>16</v>
      </c>
      <c r="I298" s="129">
        <v>2200</v>
      </c>
      <c r="J298" s="125">
        <f t="shared" si="45"/>
        <v>2420</v>
      </c>
      <c r="K298" s="125"/>
      <c r="L298" s="125">
        <f t="shared" si="39"/>
        <v>1980</v>
      </c>
      <c r="M298" s="125">
        <f t="shared" si="40"/>
        <v>2178</v>
      </c>
      <c r="N298" s="130"/>
    </row>
    <row r="299" spans="1:14" ht="20.100000000000001" customHeight="1">
      <c r="A299" s="122"/>
      <c r="B299" s="123"/>
      <c r="C299" s="123"/>
      <c r="D299" s="138">
        <v>20252</v>
      </c>
      <c r="E299" s="141"/>
      <c r="F299" s="128"/>
      <c r="G299" s="127" t="s">
        <v>813</v>
      </c>
      <c r="H299" s="127" t="s">
        <v>16</v>
      </c>
      <c r="I299" s="129">
        <v>3400</v>
      </c>
      <c r="J299" s="125">
        <f t="shared" ref="J299" si="46">IF(ROUND(I299*1.1,0)=0,"",ROUND(I299*1.1,0))</f>
        <v>3740</v>
      </c>
      <c r="K299" s="125"/>
      <c r="L299" s="125">
        <f t="shared" ref="L299" si="47">IF(ROUND(I299*0.9,0)=0,"",ROUND(I299*0.9,0))</f>
        <v>3060</v>
      </c>
      <c r="M299" s="125">
        <f t="shared" ref="M299" si="48">IFERROR(ROUND(L299*1.1,0),"")</f>
        <v>3366</v>
      </c>
      <c r="N299" s="130"/>
    </row>
    <row r="300" spans="1:14" ht="20.100000000000001" customHeight="1">
      <c r="A300" s="126"/>
      <c r="B300" s="127" t="s">
        <v>133</v>
      </c>
      <c r="C300" s="127" t="s">
        <v>205</v>
      </c>
      <c r="D300" s="352">
        <v>20388</v>
      </c>
      <c r="E300" s="360"/>
      <c r="F300" s="358"/>
      <c r="G300" s="354" t="s">
        <v>748</v>
      </c>
      <c r="H300" s="354" t="s">
        <v>16</v>
      </c>
      <c r="I300" s="355">
        <v>2700</v>
      </c>
      <c r="J300" s="356">
        <f t="shared" si="45"/>
        <v>2970</v>
      </c>
      <c r="K300" s="356"/>
      <c r="L300" s="356">
        <f t="shared" si="39"/>
        <v>2430</v>
      </c>
      <c r="M300" s="356">
        <f t="shared" si="40"/>
        <v>2673</v>
      </c>
      <c r="N300" s="357" t="s">
        <v>52</v>
      </c>
    </row>
    <row r="301" spans="1:14" ht="20.100000000000001" customHeight="1">
      <c r="A301" s="131"/>
      <c r="B301" s="132" t="s">
        <v>134</v>
      </c>
      <c r="C301" s="132"/>
      <c r="D301" s="138">
        <v>20389</v>
      </c>
      <c r="E301" s="141"/>
      <c r="F301" s="128"/>
      <c r="G301" s="127"/>
      <c r="H301" s="127"/>
      <c r="I301" s="129"/>
      <c r="J301" s="125" t="str">
        <f t="shared" si="45"/>
        <v/>
      </c>
      <c r="K301" s="125"/>
      <c r="L301" s="125" t="str">
        <f t="shared" si="39"/>
        <v/>
      </c>
      <c r="M301" s="125" t="str">
        <f t="shared" si="40"/>
        <v/>
      </c>
      <c r="N301" s="130"/>
    </row>
    <row r="302" spans="1:14" s="36" customFormat="1" ht="20.100000000000001" customHeight="1">
      <c r="A302" s="131"/>
      <c r="B302" s="132" t="s">
        <v>135</v>
      </c>
      <c r="C302" s="132" t="s">
        <v>206</v>
      </c>
      <c r="D302" s="138">
        <v>20390</v>
      </c>
      <c r="E302" s="141"/>
      <c r="F302" s="128"/>
      <c r="G302" s="127" t="s">
        <v>623</v>
      </c>
      <c r="H302" s="127" t="s">
        <v>16</v>
      </c>
      <c r="I302" s="129">
        <v>2900</v>
      </c>
      <c r="J302" s="125">
        <f t="shared" si="45"/>
        <v>3190</v>
      </c>
      <c r="K302" s="125"/>
      <c r="L302" s="125">
        <f t="shared" ref="L302:L316" si="49">IF(ROUND(I302*0.9,0)=0,"",ROUND(I302*0.9,0))</f>
        <v>2610</v>
      </c>
      <c r="M302" s="125">
        <f t="shared" ref="M302:M316" si="50">IFERROR(ROUND(L302*1.1,0),"")</f>
        <v>2871</v>
      </c>
      <c r="N302" s="130"/>
    </row>
    <row r="303" spans="1:14" s="50" customFormat="1" ht="20.100000000000001" customHeight="1">
      <c r="A303" s="122"/>
      <c r="B303" s="123"/>
      <c r="C303" s="123"/>
      <c r="D303" s="267">
        <v>20252</v>
      </c>
      <c r="E303" s="141"/>
      <c r="F303" s="128" t="s">
        <v>296</v>
      </c>
      <c r="G303" s="127" t="s">
        <v>812</v>
      </c>
      <c r="H303" s="127" t="s">
        <v>16</v>
      </c>
      <c r="I303" s="129">
        <v>3400</v>
      </c>
      <c r="J303" s="125">
        <f t="shared" si="45"/>
        <v>3740</v>
      </c>
      <c r="K303" s="125"/>
      <c r="L303" s="125">
        <f t="shared" si="49"/>
        <v>3060</v>
      </c>
      <c r="M303" s="125">
        <f t="shared" si="50"/>
        <v>3366</v>
      </c>
      <c r="N303" s="130"/>
    </row>
    <row r="304" spans="1:14" ht="20.100000000000001" customHeight="1">
      <c r="A304" s="131"/>
      <c r="B304" s="132" t="s">
        <v>136</v>
      </c>
      <c r="C304" s="132" t="s">
        <v>203</v>
      </c>
      <c r="D304" s="138">
        <v>20392</v>
      </c>
      <c r="E304" s="141"/>
      <c r="F304" s="128"/>
      <c r="G304" s="127" t="s">
        <v>742</v>
      </c>
      <c r="H304" s="127" t="s">
        <v>12</v>
      </c>
      <c r="I304" s="129">
        <v>2300</v>
      </c>
      <c r="J304" s="125">
        <f t="shared" si="45"/>
        <v>2530</v>
      </c>
      <c r="K304" s="125"/>
      <c r="L304" s="125">
        <f t="shared" si="49"/>
        <v>2070</v>
      </c>
      <c r="M304" s="125">
        <f t="shared" si="50"/>
        <v>2277</v>
      </c>
      <c r="N304" s="130"/>
    </row>
    <row r="305" spans="1:14" ht="20.100000000000001" customHeight="1">
      <c r="A305" s="122"/>
      <c r="B305" s="134"/>
      <c r="C305" s="134"/>
      <c r="D305" s="138">
        <v>20393</v>
      </c>
      <c r="E305" s="141"/>
      <c r="F305" s="128"/>
      <c r="G305" s="127" t="s">
        <v>624</v>
      </c>
      <c r="H305" s="127" t="s">
        <v>16</v>
      </c>
      <c r="I305" s="129">
        <v>2200</v>
      </c>
      <c r="J305" s="125">
        <f t="shared" si="45"/>
        <v>2420</v>
      </c>
      <c r="K305" s="125"/>
      <c r="L305" s="125">
        <f t="shared" si="49"/>
        <v>1980</v>
      </c>
      <c r="M305" s="125">
        <f t="shared" si="50"/>
        <v>2178</v>
      </c>
      <c r="N305" s="130"/>
    </row>
    <row r="306" spans="1:14" ht="20.100000000000001" customHeight="1">
      <c r="A306" s="122"/>
      <c r="B306" s="123"/>
      <c r="C306" s="123"/>
      <c r="D306" s="267">
        <v>20252</v>
      </c>
      <c r="E306" s="141"/>
      <c r="F306" s="128" t="s">
        <v>296</v>
      </c>
      <c r="G306" s="127" t="s">
        <v>813</v>
      </c>
      <c r="H306" s="127" t="s">
        <v>16</v>
      </c>
      <c r="I306" s="129">
        <v>3400</v>
      </c>
      <c r="J306" s="125">
        <f t="shared" ref="J306" si="51">IF(ROUND(I306*1.1,0)=0,"",ROUND(I306*1.1,0))</f>
        <v>3740</v>
      </c>
      <c r="K306" s="125"/>
      <c r="L306" s="125">
        <f t="shared" ref="L306" si="52">IF(ROUND(I306*0.9,0)=0,"",ROUND(I306*0.9,0))</f>
        <v>3060</v>
      </c>
      <c r="M306" s="125">
        <f t="shared" ref="M306" si="53">IFERROR(ROUND(L306*1.1,0),"")</f>
        <v>3366</v>
      </c>
      <c r="N306" s="130"/>
    </row>
    <row r="307" spans="1:14" ht="20.100000000000001" customHeight="1">
      <c r="A307" s="126"/>
      <c r="B307" s="127" t="s">
        <v>137</v>
      </c>
      <c r="C307" s="127" t="s">
        <v>207</v>
      </c>
      <c r="D307" s="138">
        <v>20394</v>
      </c>
      <c r="E307" s="141"/>
      <c r="F307" s="128"/>
      <c r="G307" s="127" t="s">
        <v>317</v>
      </c>
      <c r="H307" s="127" t="s">
        <v>58</v>
      </c>
      <c r="I307" s="129">
        <v>2400</v>
      </c>
      <c r="J307" s="129">
        <f t="shared" si="45"/>
        <v>2640</v>
      </c>
      <c r="K307" s="129"/>
      <c r="L307" s="129">
        <f t="shared" si="49"/>
        <v>2160</v>
      </c>
      <c r="M307" s="129">
        <f t="shared" si="50"/>
        <v>2376</v>
      </c>
      <c r="N307" s="130"/>
    </row>
    <row r="308" spans="1:14" ht="20.100000000000001" customHeight="1">
      <c r="A308" s="131"/>
      <c r="B308" s="132" t="s">
        <v>138</v>
      </c>
      <c r="C308" s="132" t="s">
        <v>194</v>
      </c>
      <c r="D308" s="352">
        <v>20395</v>
      </c>
      <c r="E308" s="360" t="s">
        <v>18</v>
      </c>
      <c r="F308" s="358" t="s">
        <v>8</v>
      </c>
      <c r="G308" s="354" t="s">
        <v>56</v>
      </c>
      <c r="H308" s="354" t="s">
        <v>49</v>
      </c>
      <c r="I308" s="355">
        <v>2400</v>
      </c>
      <c r="J308" s="356">
        <f t="shared" si="45"/>
        <v>2640</v>
      </c>
      <c r="K308" s="356"/>
      <c r="L308" s="356">
        <f t="shared" si="49"/>
        <v>2160</v>
      </c>
      <c r="M308" s="356">
        <f t="shared" si="50"/>
        <v>2376</v>
      </c>
      <c r="N308" s="357" t="s">
        <v>52</v>
      </c>
    </row>
    <row r="309" spans="1:14" ht="20.100000000000001" customHeight="1">
      <c r="A309" s="122"/>
      <c r="B309" s="123"/>
      <c r="C309" s="123"/>
      <c r="D309" s="352">
        <v>20396</v>
      </c>
      <c r="E309" s="360" t="s">
        <v>18</v>
      </c>
      <c r="F309" s="358" t="s">
        <v>8</v>
      </c>
      <c r="G309" s="354" t="s">
        <v>57</v>
      </c>
      <c r="H309" s="354" t="s">
        <v>50</v>
      </c>
      <c r="I309" s="355">
        <v>2700</v>
      </c>
      <c r="J309" s="356">
        <f t="shared" si="45"/>
        <v>2970</v>
      </c>
      <c r="K309" s="356"/>
      <c r="L309" s="356">
        <f t="shared" si="49"/>
        <v>2430</v>
      </c>
      <c r="M309" s="356">
        <f t="shared" si="50"/>
        <v>2673</v>
      </c>
      <c r="N309" s="357" t="s">
        <v>52</v>
      </c>
    </row>
    <row r="310" spans="1:14" ht="20.100000000000001" customHeight="1">
      <c r="A310" s="122"/>
      <c r="B310" s="123" t="s">
        <v>501</v>
      </c>
      <c r="C310" s="123" t="s">
        <v>502</v>
      </c>
      <c r="D310" s="352">
        <v>20397</v>
      </c>
      <c r="E310" s="360"/>
      <c r="F310" s="358"/>
      <c r="G310" s="354" t="s">
        <v>503</v>
      </c>
      <c r="H310" s="354" t="s">
        <v>504</v>
      </c>
      <c r="I310" s="355">
        <v>2700</v>
      </c>
      <c r="J310" s="356">
        <f t="shared" si="45"/>
        <v>2970</v>
      </c>
      <c r="K310" s="356"/>
      <c r="L310" s="356">
        <f t="shared" si="49"/>
        <v>2430</v>
      </c>
      <c r="M310" s="356">
        <f t="shared" si="50"/>
        <v>2673</v>
      </c>
      <c r="N310" s="357" t="s">
        <v>805</v>
      </c>
    </row>
    <row r="311" spans="1:14" ht="20.100000000000001" customHeight="1">
      <c r="A311" s="126"/>
      <c r="B311" s="127"/>
      <c r="C311" s="127"/>
      <c r="D311" s="138">
        <v>20398</v>
      </c>
      <c r="E311" s="141"/>
      <c r="F311" s="128"/>
      <c r="G311" s="127"/>
      <c r="H311" s="127"/>
      <c r="I311" s="129"/>
      <c r="J311" s="125" t="str">
        <f t="shared" si="45"/>
        <v/>
      </c>
      <c r="K311" s="125"/>
      <c r="L311" s="125" t="str">
        <f t="shared" si="49"/>
        <v/>
      </c>
      <c r="M311" s="125" t="str">
        <f t="shared" si="50"/>
        <v/>
      </c>
      <c r="N311" s="130"/>
    </row>
    <row r="312" spans="1:14" ht="20.100000000000001" customHeight="1">
      <c r="A312" s="126"/>
      <c r="B312" s="127" t="s">
        <v>139</v>
      </c>
      <c r="C312" s="127" t="s">
        <v>208</v>
      </c>
      <c r="D312" s="138">
        <v>20399</v>
      </c>
      <c r="E312" s="141"/>
      <c r="F312" s="128"/>
      <c r="G312" s="127" t="s">
        <v>707</v>
      </c>
      <c r="H312" s="127" t="s">
        <v>19</v>
      </c>
      <c r="I312" s="129">
        <v>2900</v>
      </c>
      <c r="J312" s="125">
        <f t="shared" si="45"/>
        <v>3190</v>
      </c>
      <c r="K312" s="125"/>
      <c r="L312" s="125">
        <f t="shared" si="49"/>
        <v>2610</v>
      </c>
      <c r="M312" s="125">
        <f t="shared" si="50"/>
        <v>2871</v>
      </c>
      <c r="N312" s="130"/>
    </row>
    <row r="313" spans="1:14" ht="20.100000000000001" customHeight="1">
      <c r="A313" s="126"/>
      <c r="B313" s="127" t="s">
        <v>140</v>
      </c>
      <c r="C313" s="127" t="s">
        <v>708</v>
      </c>
      <c r="D313" s="392">
        <v>20400</v>
      </c>
      <c r="E313" s="393"/>
      <c r="F313" s="394"/>
      <c r="G313" s="395" t="s">
        <v>709</v>
      </c>
      <c r="H313" s="395" t="s">
        <v>710</v>
      </c>
      <c r="I313" s="396">
        <v>5756</v>
      </c>
      <c r="J313" s="397">
        <f t="shared" si="45"/>
        <v>6332</v>
      </c>
      <c r="K313" s="397" t="s">
        <v>800</v>
      </c>
      <c r="L313" s="397">
        <v>5756</v>
      </c>
      <c r="M313" s="397">
        <f t="shared" si="50"/>
        <v>6332</v>
      </c>
      <c r="N313" s="398"/>
    </row>
    <row r="314" spans="1:14" ht="20.100000000000001" customHeight="1">
      <c r="A314" s="126"/>
      <c r="B314" s="127" t="s">
        <v>749</v>
      </c>
      <c r="C314" s="127" t="s">
        <v>750</v>
      </c>
      <c r="D314" s="138">
        <v>20401</v>
      </c>
      <c r="E314" s="141"/>
      <c r="F314" s="128"/>
      <c r="G314" s="127" t="s">
        <v>751</v>
      </c>
      <c r="H314" s="127" t="s">
        <v>752</v>
      </c>
      <c r="I314" s="129">
        <v>2000</v>
      </c>
      <c r="J314" s="125">
        <f t="shared" si="45"/>
        <v>2200</v>
      </c>
      <c r="K314" s="125"/>
      <c r="L314" s="125">
        <f t="shared" si="49"/>
        <v>1800</v>
      </c>
      <c r="M314" s="125">
        <f t="shared" si="50"/>
        <v>1980</v>
      </c>
      <c r="N314" s="130"/>
    </row>
    <row r="315" spans="1:14" ht="20.100000000000001" customHeight="1">
      <c r="A315" s="131"/>
      <c r="B315" s="127" t="s">
        <v>749</v>
      </c>
      <c r="C315" s="132" t="s">
        <v>779</v>
      </c>
      <c r="D315" s="267">
        <v>20401</v>
      </c>
      <c r="E315" s="209"/>
      <c r="F315" s="210"/>
      <c r="G315" s="127" t="s">
        <v>751</v>
      </c>
      <c r="H315" s="127" t="s">
        <v>357</v>
      </c>
      <c r="I315" s="129">
        <v>2000</v>
      </c>
      <c r="J315" s="125">
        <f t="shared" ref="J315" si="54">IF(ROUND(I315*1.1,0)=0,"",ROUND(I315*1.1,0))</f>
        <v>2200</v>
      </c>
      <c r="K315" s="125"/>
      <c r="L315" s="125">
        <f t="shared" ref="L315" si="55">IF(ROUND(I315*0.9,0)=0,"",ROUND(I315*0.9,0))</f>
        <v>1800</v>
      </c>
      <c r="M315" s="125">
        <f t="shared" ref="M315" si="56">IFERROR(ROUND(L315*1.1,0),"")</f>
        <v>1980</v>
      </c>
      <c r="N315" s="299"/>
    </row>
    <row r="316" spans="1:14" ht="20.100000000000001" customHeight="1">
      <c r="A316" s="131"/>
      <c r="B316" s="132" t="s">
        <v>360</v>
      </c>
      <c r="C316" s="132" t="s">
        <v>361</v>
      </c>
      <c r="D316" s="138">
        <v>20403</v>
      </c>
      <c r="E316" s="209"/>
      <c r="F316" s="210"/>
      <c r="G316" s="132" t="s">
        <v>362</v>
      </c>
      <c r="H316" s="132" t="s">
        <v>28</v>
      </c>
      <c r="I316" s="211">
        <v>2400</v>
      </c>
      <c r="J316" s="125">
        <f t="shared" si="45"/>
        <v>2640</v>
      </c>
      <c r="K316" s="125"/>
      <c r="L316" s="125">
        <f t="shared" si="49"/>
        <v>2160</v>
      </c>
      <c r="M316" s="125">
        <f t="shared" si="50"/>
        <v>2376</v>
      </c>
      <c r="N316" s="299"/>
    </row>
    <row r="317" spans="1:14" s="36" customFormat="1" ht="20.100000000000001" customHeight="1" thickBot="1">
      <c r="A317" s="212"/>
      <c r="B317" s="135"/>
      <c r="C317" s="135"/>
      <c r="D317" s="138"/>
      <c r="E317" s="142"/>
      <c r="F317" s="136"/>
      <c r="G317" s="135"/>
      <c r="H317" s="135"/>
      <c r="I317" s="137"/>
      <c r="J317" s="137"/>
      <c r="K317" s="137"/>
      <c r="L317" s="137"/>
      <c r="M317" s="137"/>
      <c r="N317" s="300"/>
    </row>
    <row r="318" spans="1:14" s="50" customFormat="1" ht="14.25" thickTop="1">
      <c r="A318" s="33"/>
      <c r="B318" s="33"/>
      <c r="C318" s="33"/>
      <c r="D318" s="250"/>
      <c r="E318" s="33"/>
      <c r="F318" s="34"/>
      <c r="G318" s="33"/>
      <c r="H318" s="33"/>
      <c r="I318" s="35"/>
      <c r="J318" s="35"/>
      <c r="K318" s="35"/>
      <c r="L318" s="35"/>
      <c r="M318" s="35"/>
      <c r="N318" s="290"/>
    </row>
    <row r="319" spans="1:14" s="50" customFormat="1" ht="20.100000000000001" customHeight="1" thickBot="1">
      <c r="A319" s="33"/>
      <c r="B319" s="33"/>
      <c r="C319" s="33"/>
      <c r="D319" s="33"/>
      <c r="E319" s="33"/>
      <c r="F319" s="34"/>
      <c r="G319" s="33"/>
      <c r="H319" s="33"/>
      <c r="I319" s="35"/>
      <c r="J319" s="35"/>
      <c r="K319" s="35"/>
      <c r="L319" s="35"/>
      <c r="M319" s="35"/>
      <c r="N319" s="290"/>
    </row>
    <row r="320" spans="1:14" ht="32.25" customHeight="1" thickTop="1" thickBot="1">
      <c r="A320" s="419" t="s">
        <v>161</v>
      </c>
      <c r="B320" s="420"/>
      <c r="C320" s="420"/>
      <c r="D320" s="420"/>
      <c r="E320" s="420"/>
      <c r="F320" s="420"/>
      <c r="G320" s="420"/>
      <c r="H320" s="420"/>
      <c r="I320" s="420"/>
      <c r="J320" s="420"/>
      <c r="K320" s="420"/>
      <c r="L320" s="420"/>
      <c r="M320" s="420"/>
      <c r="N320" s="421"/>
    </row>
    <row r="321" spans="1:14" ht="20.100000000000001" customHeight="1" thickTop="1">
      <c r="A321" s="40"/>
      <c r="B321" s="40"/>
      <c r="C321" s="40"/>
      <c r="D321" s="40"/>
      <c r="E321" s="40"/>
      <c r="F321" s="34"/>
      <c r="G321" s="40"/>
      <c r="H321" s="40"/>
      <c r="I321" s="44"/>
      <c r="J321" s="44"/>
      <c r="K321" s="44"/>
      <c r="L321" s="44"/>
      <c r="M321" s="44"/>
      <c r="N321" s="290"/>
    </row>
    <row r="322" spans="1:14" ht="20.100000000000001" customHeight="1" thickBot="1">
      <c r="K322" s="200" t="s">
        <v>364</v>
      </c>
    </row>
    <row r="323" spans="1:14" ht="20.100000000000001" customHeight="1" thickTop="1" thickBot="1">
      <c r="A323" s="143"/>
      <c r="B323" s="369" t="s">
        <v>147</v>
      </c>
      <c r="C323" s="369" t="s">
        <v>0</v>
      </c>
      <c r="D323" s="422" t="s">
        <v>2</v>
      </c>
      <c r="E323" s="422"/>
      <c r="F323" s="144"/>
      <c r="G323" s="369" t="s">
        <v>148</v>
      </c>
      <c r="H323" s="369" t="s">
        <v>1</v>
      </c>
      <c r="I323" s="145" t="s">
        <v>431</v>
      </c>
      <c r="J323" s="145" t="s">
        <v>358</v>
      </c>
      <c r="K323" s="145"/>
      <c r="L323" s="145"/>
      <c r="M323" s="145" t="s">
        <v>262</v>
      </c>
      <c r="N323" s="146" t="s">
        <v>149</v>
      </c>
    </row>
    <row r="324" spans="1:14" ht="20.100000000000001" customHeight="1">
      <c r="A324" s="147"/>
      <c r="B324" s="148" t="s">
        <v>554</v>
      </c>
      <c r="C324" s="148" t="s">
        <v>528</v>
      </c>
      <c r="D324" s="163">
        <v>20501</v>
      </c>
      <c r="E324" s="165"/>
      <c r="F324" s="150"/>
      <c r="G324" s="149"/>
      <c r="H324" s="149"/>
      <c r="I324" s="151"/>
      <c r="J324" s="151" t="str">
        <f t="shared" ref="J324:J330" si="57">IF(ROUND(I324*1.1,0)=0,"",ROUND(I324*1.1,0))</f>
        <v/>
      </c>
      <c r="K324" s="151"/>
      <c r="L324" s="151" t="str">
        <f t="shared" ref="L324:L330" si="58">IF(ROUND(I324*0.9,0)=0,"",ROUND(I324*0.9,0))</f>
        <v/>
      </c>
      <c r="M324" s="151" t="str">
        <f t="shared" ref="M324:M330" si="59">IFERROR(ROUND(L324*1.1,0),"")</f>
        <v/>
      </c>
      <c r="N324" s="301"/>
    </row>
    <row r="325" spans="1:14" ht="20.100000000000001" customHeight="1">
      <c r="A325" s="152"/>
      <c r="B325" s="153" t="s">
        <v>553</v>
      </c>
      <c r="C325" s="153" t="s">
        <v>555</v>
      </c>
      <c r="D325" s="163">
        <v>20502</v>
      </c>
      <c r="E325" s="166"/>
      <c r="F325" s="154"/>
      <c r="G325" s="153" t="s">
        <v>556</v>
      </c>
      <c r="H325" s="153" t="s">
        <v>530</v>
      </c>
      <c r="I325" s="155">
        <v>2400</v>
      </c>
      <c r="J325" s="155">
        <f t="shared" si="57"/>
        <v>2640</v>
      </c>
      <c r="K325" s="155"/>
      <c r="L325" s="155">
        <f t="shared" si="58"/>
        <v>2160</v>
      </c>
      <c r="M325" s="155">
        <f t="shared" si="59"/>
        <v>2376</v>
      </c>
      <c r="N325" s="176"/>
    </row>
    <row r="326" spans="1:14" ht="20.100000000000001" customHeight="1">
      <c r="A326" s="152"/>
      <c r="B326" s="153"/>
      <c r="C326" s="153"/>
      <c r="D326" s="163">
        <v>20503</v>
      </c>
      <c r="E326" s="166"/>
      <c r="F326" s="154"/>
      <c r="G326" s="153"/>
      <c r="H326" s="153"/>
      <c r="I326" s="155"/>
      <c r="J326" s="155" t="str">
        <f t="shared" si="57"/>
        <v/>
      </c>
      <c r="K326" s="155"/>
      <c r="L326" s="155" t="str">
        <f t="shared" si="58"/>
        <v/>
      </c>
      <c r="M326" s="155" t="str">
        <f t="shared" si="59"/>
        <v/>
      </c>
      <c r="N326" s="176"/>
    </row>
    <row r="327" spans="1:14" ht="20.100000000000001" customHeight="1">
      <c r="A327" s="152"/>
      <c r="B327" s="153" t="s">
        <v>574</v>
      </c>
      <c r="C327" s="153" t="s">
        <v>575</v>
      </c>
      <c r="D327" s="163">
        <v>20504</v>
      </c>
      <c r="E327" s="166"/>
      <c r="F327" s="154"/>
      <c r="G327" s="153" t="s">
        <v>576</v>
      </c>
      <c r="H327" s="153" t="s">
        <v>577</v>
      </c>
      <c r="I327" s="155">
        <v>3200</v>
      </c>
      <c r="J327" s="155">
        <f t="shared" si="57"/>
        <v>3520</v>
      </c>
      <c r="K327" s="155"/>
      <c r="L327" s="155">
        <f t="shared" si="58"/>
        <v>2880</v>
      </c>
      <c r="M327" s="155">
        <f t="shared" si="59"/>
        <v>3168</v>
      </c>
      <c r="N327" s="176"/>
    </row>
    <row r="328" spans="1:14" ht="20.100000000000001" customHeight="1">
      <c r="A328" s="152"/>
      <c r="B328" s="153" t="s">
        <v>651</v>
      </c>
      <c r="C328" s="153" t="s">
        <v>575</v>
      </c>
      <c r="D328" s="163">
        <v>20505</v>
      </c>
      <c r="E328" s="166"/>
      <c r="F328" s="154"/>
      <c r="G328" s="153" t="s">
        <v>652</v>
      </c>
      <c r="H328" s="153" t="s">
        <v>653</v>
      </c>
      <c r="I328" s="155">
        <v>571</v>
      </c>
      <c r="J328" s="155">
        <f t="shared" ref="J328" si="60">IF(ROUND(I328*1.1,0)=0,"",ROUND(I328*1.1,0))</f>
        <v>628</v>
      </c>
      <c r="K328" s="155"/>
      <c r="L328" s="155">
        <f t="shared" ref="L328" si="61">IF(ROUND(I328*0.9,0)=0,"",ROUND(I328*0.9,0))</f>
        <v>514</v>
      </c>
      <c r="M328" s="155">
        <f t="shared" ref="M328" si="62">IFERROR(ROUND(L328*1.1,0),"")</f>
        <v>565</v>
      </c>
      <c r="N328" s="176"/>
    </row>
    <row r="329" spans="1:14" ht="20.100000000000001" customHeight="1">
      <c r="A329" s="152"/>
      <c r="B329" s="365" t="s">
        <v>626</v>
      </c>
      <c r="C329" s="153" t="s">
        <v>361</v>
      </c>
      <c r="D329" s="163">
        <v>20506</v>
      </c>
      <c r="E329" s="166"/>
      <c r="F329" s="154"/>
      <c r="G329" s="153"/>
      <c r="H329" s="153"/>
      <c r="I329" s="155"/>
      <c r="J329" s="155" t="str">
        <f t="shared" si="57"/>
        <v/>
      </c>
      <c r="K329" s="155"/>
      <c r="L329" s="155" t="str">
        <f t="shared" si="58"/>
        <v/>
      </c>
      <c r="M329" s="155" t="str">
        <f t="shared" si="59"/>
        <v/>
      </c>
      <c r="N329" s="176"/>
    </row>
    <row r="330" spans="1:14" ht="20.100000000000001" customHeight="1">
      <c r="A330" s="152"/>
      <c r="B330" s="153"/>
      <c r="C330" s="153"/>
      <c r="D330" s="163">
        <v>20507</v>
      </c>
      <c r="E330" s="166"/>
      <c r="F330" s="154"/>
      <c r="G330" s="153"/>
      <c r="H330" s="153"/>
      <c r="I330" s="155"/>
      <c r="J330" s="155" t="str">
        <f t="shared" si="57"/>
        <v/>
      </c>
      <c r="K330" s="155"/>
      <c r="L330" s="155" t="str">
        <f t="shared" si="58"/>
        <v/>
      </c>
      <c r="M330" s="155" t="str">
        <f t="shared" si="59"/>
        <v/>
      </c>
      <c r="N330" s="176"/>
    </row>
    <row r="331" spans="1:14" ht="20.100000000000001" customHeight="1">
      <c r="A331" s="160"/>
      <c r="B331" s="161"/>
      <c r="C331" s="161"/>
      <c r="D331" s="163">
        <v>20508</v>
      </c>
      <c r="E331" s="168"/>
      <c r="F331" s="162"/>
      <c r="G331" s="161"/>
      <c r="H331" s="161"/>
      <c r="I331" s="260"/>
      <c r="J331" s="260"/>
      <c r="K331" s="260"/>
      <c r="L331" s="260"/>
      <c r="M331" s="260"/>
      <c r="N331" s="285"/>
    </row>
    <row r="332" spans="1:14" ht="20.100000000000001" customHeight="1">
      <c r="A332" s="152"/>
      <c r="B332" s="153"/>
      <c r="C332" s="153"/>
      <c r="D332" s="163">
        <v>20509</v>
      </c>
      <c r="E332" s="261"/>
      <c r="F332" s="262"/>
      <c r="G332" s="263"/>
      <c r="H332" s="263"/>
      <c r="I332" s="260"/>
      <c r="J332" s="260"/>
      <c r="K332" s="260"/>
      <c r="L332" s="260"/>
      <c r="M332" s="260"/>
      <c r="N332" s="285"/>
    </row>
    <row r="333" spans="1:14" ht="20.100000000000001" customHeight="1">
      <c r="A333" s="152"/>
      <c r="B333" s="153"/>
      <c r="C333" s="148"/>
      <c r="D333" s="163">
        <v>20510</v>
      </c>
      <c r="E333" s="166"/>
      <c r="F333" s="215"/>
      <c r="G333" s="153"/>
      <c r="H333" s="153"/>
      <c r="I333" s="159"/>
      <c r="J333" s="159" t="str">
        <f t="shared" ref="J333:J335" si="63">IF(ROUND(I333*1.1,0)=0,"",ROUND(I333*1.1,0))</f>
        <v/>
      </c>
      <c r="K333" s="159"/>
      <c r="L333" s="159" t="str">
        <f t="shared" ref="L333:L335" si="64">IF(ROUND(I333*0.9,0)=0,"",ROUND(I333*0.9,0))</f>
        <v/>
      </c>
      <c r="M333" s="159" t="str">
        <f t="shared" ref="M333:M335" si="65">IFERROR(ROUND(L333*1.1,0),"")</f>
        <v/>
      </c>
      <c r="N333" s="302"/>
    </row>
    <row r="334" spans="1:14" ht="20.100000000000001" customHeight="1">
      <c r="A334" s="147"/>
      <c r="B334" s="148"/>
      <c r="C334" s="153"/>
      <c r="D334" s="163">
        <v>20511</v>
      </c>
      <c r="E334" s="214"/>
      <c r="F334" s="154"/>
      <c r="G334" s="148"/>
      <c r="H334" s="148"/>
      <c r="I334" s="159"/>
      <c r="J334" s="159" t="str">
        <f t="shared" si="63"/>
        <v/>
      </c>
      <c r="K334" s="159"/>
      <c r="L334" s="159" t="str">
        <f t="shared" si="64"/>
        <v/>
      </c>
      <c r="M334" s="159" t="str">
        <f t="shared" si="65"/>
        <v/>
      </c>
      <c r="N334" s="176"/>
    </row>
    <row r="335" spans="1:14" ht="20.100000000000001" customHeight="1" thickBot="1">
      <c r="A335" s="177"/>
      <c r="B335" s="178"/>
      <c r="C335" s="178"/>
      <c r="D335" s="163">
        <v>20512</v>
      </c>
      <c r="E335" s="181"/>
      <c r="F335" s="179"/>
      <c r="G335" s="178"/>
      <c r="H335" s="178"/>
      <c r="I335" s="159"/>
      <c r="J335" s="180" t="str">
        <f t="shared" si="63"/>
        <v/>
      </c>
      <c r="K335" s="159"/>
      <c r="L335" s="180" t="str">
        <f t="shared" si="64"/>
        <v/>
      </c>
      <c r="M335" s="159" t="str">
        <f t="shared" si="65"/>
        <v/>
      </c>
      <c r="N335" s="303"/>
    </row>
    <row r="336" spans="1:14" ht="14.25" thickTop="1">
      <c r="A336" s="33"/>
      <c r="B336" s="33"/>
      <c r="C336" s="33"/>
      <c r="D336" s="221"/>
      <c r="E336" s="33"/>
      <c r="F336" s="34"/>
      <c r="G336" s="33"/>
      <c r="H336" s="33"/>
      <c r="I336" s="226"/>
      <c r="J336" s="35"/>
      <c r="K336" s="226"/>
      <c r="L336" s="35"/>
      <c r="M336" s="226"/>
      <c r="N336" s="290"/>
    </row>
    <row r="337" spans="1:14" ht="20.100000000000001" customHeight="1" thickBot="1">
      <c r="A337" s="33"/>
      <c r="B337" s="33"/>
      <c r="C337" s="33"/>
      <c r="D337" s="33"/>
      <c r="E337" s="33"/>
      <c r="F337" s="34"/>
      <c r="G337" s="33"/>
      <c r="H337" s="33"/>
      <c r="I337" s="46"/>
      <c r="J337" s="46"/>
      <c r="K337" s="46"/>
      <c r="L337" s="46"/>
      <c r="M337" s="46"/>
      <c r="N337" s="290"/>
    </row>
    <row r="338" spans="1:14" ht="36" customHeight="1" thickTop="1" thickBot="1">
      <c r="A338" s="423" t="s">
        <v>162</v>
      </c>
      <c r="B338" s="424"/>
      <c r="C338" s="424"/>
      <c r="D338" s="424"/>
      <c r="E338" s="424"/>
      <c r="F338" s="424"/>
      <c r="G338" s="424"/>
      <c r="H338" s="424"/>
      <c r="I338" s="424"/>
      <c r="J338" s="424"/>
      <c r="K338" s="424"/>
      <c r="L338" s="424"/>
      <c r="M338" s="424"/>
      <c r="N338" s="425"/>
    </row>
    <row r="339" spans="1:14" ht="20.100000000000001" customHeight="1" thickTop="1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294"/>
    </row>
    <row r="340" spans="1:14" ht="20.100000000000001" customHeight="1" thickBot="1">
      <c r="A340" s="40"/>
      <c r="B340" s="54"/>
      <c r="C340" s="40"/>
      <c r="D340" s="40"/>
      <c r="E340" s="40"/>
      <c r="F340" s="34"/>
      <c r="G340" s="40"/>
      <c r="H340" s="40"/>
      <c r="I340" s="44"/>
      <c r="J340" s="44"/>
      <c r="K340" s="44"/>
      <c r="L340" s="44"/>
      <c r="M340" s="44"/>
      <c r="N340" s="290"/>
    </row>
    <row r="341" spans="1:14" ht="20.100000000000001" customHeight="1" thickTop="1" thickBot="1">
      <c r="A341" s="426" t="s">
        <v>163</v>
      </c>
      <c r="B341" s="427"/>
      <c r="C341" s="40"/>
      <c r="D341" s="40"/>
      <c r="E341" s="40"/>
      <c r="F341" s="34"/>
      <c r="G341" s="40"/>
      <c r="H341" s="40"/>
      <c r="I341" s="44"/>
      <c r="J341" s="44"/>
      <c r="K341" s="44"/>
      <c r="L341" s="44"/>
      <c r="M341" s="44"/>
      <c r="N341" s="290"/>
    </row>
    <row r="342" spans="1:14" ht="20.100000000000001" customHeight="1" thickTop="1" thickBot="1">
      <c r="K342" s="200" t="s">
        <v>364</v>
      </c>
    </row>
    <row r="343" spans="1:14" s="36" customFormat="1" ht="20.100000000000001" customHeight="1" thickTop="1" thickBot="1">
      <c r="A343" s="85"/>
      <c r="B343" s="367" t="s">
        <v>147</v>
      </c>
      <c r="C343" s="367" t="s">
        <v>0</v>
      </c>
      <c r="D343" s="428" t="s">
        <v>2</v>
      </c>
      <c r="E343" s="428"/>
      <c r="F343" s="86"/>
      <c r="G343" s="367" t="s">
        <v>148</v>
      </c>
      <c r="H343" s="367" t="s">
        <v>1</v>
      </c>
      <c r="I343" s="87" t="s">
        <v>431</v>
      </c>
      <c r="J343" s="87" t="s">
        <v>358</v>
      </c>
      <c r="K343" s="87"/>
      <c r="L343" s="87"/>
      <c r="M343" s="87" t="s">
        <v>262</v>
      </c>
      <c r="N343" s="88" t="s">
        <v>149</v>
      </c>
    </row>
    <row r="344" spans="1:14" s="50" customFormat="1" ht="28.5" customHeight="1">
      <c r="A344" s="93" t="s">
        <v>17</v>
      </c>
      <c r="B344" s="196" t="s">
        <v>722</v>
      </c>
      <c r="C344" s="94" t="s">
        <v>60</v>
      </c>
      <c r="D344" s="399">
        <v>48010</v>
      </c>
      <c r="E344" s="400" t="s">
        <v>18</v>
      </c>
      <c r="F344" s="401"/>
      <c r="G344" s="402" t="s">
        <v>61</v>
      </c>
      <c r="H344" s="402" t="s">
        <v>20</v>
      </c>
      <c r="I344" s="403">
        <v>2720</v>
      </c>
      <c r="J344" s="404">
        <f t="shared" ref="J344:J368" si="66">IF(ROUND(I344*1.1,0)=0,"",ROUND(I344*1.1,0))</f>
        <v>2992</v>
      </c>
      <c r="K344" s="404" t="s">
        <v>359</v>
      </c>
      <c r="L344" s="404">
        <f>I344</f>
        <v>2720</v>
      </c>
      <c r="M344" s="404">
        <f t="shared" ref="M344:M368" si="67">IFERROR(ROUND(L344*1.1,0),"")</f>
        <v>2992</v>
      </c>
      <c r="N344" s="405" t="s">
        <v>350</v>
      </c>
    </row>
    <row r="345" spans="1:14" ht="28.5" customHeight="1">
      <c r="A345" s="93" t="s">
        <v>17</v>
      </c>
      <c r="B345" s="196" t="s">
        <v>723</v>
      </c>
      <c r="C345" s="94" t="s">
        <v>724</v>
      </c>
      <c r="D345" s="399">
        <v>48011</v>
      </c>
      <c r="E345" s="400" t="s">
        <v>725</v>
      </c>
      <c r="F345" s="401"/>
      <c r="G345" s="402" t="s">
        <v>726</v>
      </c>
      <c r="H345" s="402" t="s">
        <v>727</v>
      </c>
      <c r="I345" s="403">
        <v>2500</v>
      </c>
      <c r="J345" s="404">
        <f t="shared" si="66"/>
        <v>2750</v>
      </c>
      <c r="K345" s="404" t="s">
        <v>359</v>
      </c>
      <c r="L345" s="404">
        <f t="shared" ref="L345:L358" si="68">I345</f>
        <v>2500</v>
      </c>
      <c r="M345" s="404">
        <f t="shared" si="67"/>
        <v>2750</v>
      </c>
      <c r="N345" s="405" t="s">
        <v>350</v>
      </c>
    </row>
    <row r="346" spans="1:14" ht="28.5" customHeight="1">
      <c r="A346" s="93" t="s">
        <v>17</v>
      </c>
      <c r="B346" s="196" t="s">
        <v>729</v>
      </c>
      <c r="C346" s="94" t="s">
        <v>584</v>
      </c>
      <c r="D346" s="399">
        <v>48012</v>
      </c>
      <c r="E346" s="400" t="s">
        <v>18</v>
      </c>
      <c r="F346" s="401"/>
      <c r="G346" s="402" t="s">
        <v>728</v>
      </c>
      <c r="H346" s="402" t="s">
        <v>144</v>
      </c>
      <c r="I346" s="403">
        <v>3140</v>
      </c>
      <c r="J346" s="404">
        <f t="shared" si="66"/>
        <v>3454</v>
      </c>
      <c r="K346" s="404" t="s">
        <v>359</v>
      </c>
      <c r="L346" s="404">
        <f t="shared" si="68"/>
        <v>3140</v>
      </c>
      <c r="M346" s="404">
        <f t="shared" si="67"/>
        <v>3454</v>
      </c>
      <c r="N346" s="405" t="s">
        <v>350</v>
      </c>
    </row>
    <row r="347" spans="1:14" ht="28.5" customHeight="1">
      <c r="A347" s="93" t="s">
        <v>17</v>
      </c>
      <c r="B347" s="196" t="s">
        <v>732</v>
      </c>
      <c r="C347" s="94" t="s">
        <v>584</v>
      </c>
      <c r="D347" s="399">
        <v>48013</v>
      </c>
      <c r="E347" s="400" t="s">
        <v>18</v>
      </c>
      <c r="F347" s="401"/>
      <c r="G347" s="402" t="s">
        <v>730</v>
      </c>
      <c r="H347" s="402" t="s">
        <v>731</v>
      </c>
      <c r="I347" s="403">
        <v>3200</v>
      </c>
      <c r="J347" s="404">
        <f t="shared" si="66"/>
        <v>3520</v>
      </c>
      <c r="K347" s="404" t="s">
        <v>359</v>
      </c>
      <c r="L347" s="404">
        <f t="shared" si="68"/>
        <v>3200</v>
      </c>
      <c r="M347" s="404">
        <f t="shared" si="67"/>
        <v>3520</v>
      </c>
      <c r="N347" s="405" t="s">
        <v>350</v>
      </c>
    </row>
    <row r="348" spans="1:14" ht="30" customHeight="1">
      <c r="A348" s="93" t="s">
        <v>17</v>
      </c>
      <c r="B348" s="196" t="s">
        <v>733</v>
      </c>
      <c r="C348" s="94" t="s">
        <v>60</v>
      </c>
      <c r="D348" s="399">
        <v>48014</v>
      </c>
      <c r="E348" s="400" t="s">
        <v>18</v>
      </c>
      <c r="F348" s="401"/>
      <c r="G348" s="402" t="s">
        <v>629</v>
      </c>
      <c r="H348" s="402" t="s">
        <v>20</v>
      </c>
      <c r="I348" s="403">
        <v>2950</v>
      </c>
      <c r="J348" s="404">
        <f t="shared" si="66"/>
        <v>3245</v>
      </c>
      <c r="K348" s="404" t="s">
        <v>359</v>
      </c>
      <c r="L348" s="404">
        <f t="shared" si="68"/>
        <v>2950</v>
      </c>
      <c r="M348" s="404">
        <f t="shared" si="67"/>
        <v>3245</v>
      </c>
      <c r="N348" s="405" t="s">
        <v>350</v>
      </c>
    </row>
    <row r="349" spans="1:14" ht="42.75" customHeight="1">
      <c r="A349" s="93" t="s">
        <v>17</v>
      </c>
      <c r="B349" s="196" t="s">
        <v>735</v>
      </c>
      <c r="C349" s="94" t="s">
        <v>584</v>
      </c>
      <c r="D349" s="399">
        <v>48015</v>
      </c>
      <c r="E349" s="400" t="s">
        <v>18</v>
      </c>
      <c r="F349" s="401"/>
      <c r="G349" s="402" t="s">
        <v>734</v>
      </c>
      <c r="H349" s="402" t="s">
        <v>144</v>
      </c>
      <c r="I349" s="403">
        <v>3140</v>
      </c>
      <c r="J349" s="404">
        <f t="shared" si="66"/>
        <v>3454</v>
      </c>
      <c r="K349" s="404" t="s">
        <v>359</v>
      </c>
      <c r="L349" s="404">
        <f t="shared" si="68"/>
        <v>3140</v>
      </c>
      <c r="M349" s="404">
        <f t="shared" si="67"/>
        <v>3454</v>
      </c>
      <c r="N349" s="405" t="s">
        <v>350</v>
      </c>
    </row>
    <row r="350" spans="1:14" ht="42.75" customHeight="1">
      <c r="A350" s="93"/>
      <c r="B350" s="196" t="s">
        <v>464</v>
      </c>
      <c r="C350" s="94" t="s">
        <v>465</v>
      </c>
      <c r="D350" s="399">
        <v>48016</v>
      </c>
      <c r="E350" s="400"/>
      <c r="F350" s="401"/>
      <c r="G350" s="402"/>
      <c r="H350" s="402"/>
      <c r="I350" s="403"/>
      <c r="J350" s="404"/>
      <c r="K350" s="404"/>
      <c r="L350" s="404"/>
      <c r="M350" s="404"/>
      <c r="N350" s="405"/>
    </row>
    <row r="351" spans="1:14" ht="26.25" customHeight="1">
      <c r="A351" s="93" t="s">
        <v>17</v>
      </c>
      <c r="B351" s="196" t="s">
        <v>736</v>
      </c>
      <c r="C351" s="94" t="s">
        <v>585</v>
      </c>
      <c r="D351" s="399">
        <v>48017</v>
      </c>
      <c r="E351" s="400" t="s">
        <v>18</v>
      </c>
      <c r="F351" s="401"/>
      <c r="G351" s="402" t="s">
        <v>839</v>
      </c>
      <c r="H351" s="402" t="s">
        <v>144</v>
      </c>
      <c r="I351" s="403">
        <v>3255</v>
      </c>
      <c r="J351" s="404">
        <f t="shared" si="66"/>
        <v>3581</v>
      </c>
      <c r="K351" s="404" t="s">
        <v>359</v>
      </c>
      <c r="L351" s="404">
        <f t="shared" si="68"/>
        <v>3255</v>
      </c>
      <c r="M351" s="404">
        <f t="shared" si="67"/>
        <v>3581</v>
      </c>
      <c r="N351" s="405" t="s">
        <v>350</v>
      </c>
    </row>
    <row r="352" spans="1:14" ht="26.25" customHeight="1">
      <c r="A352" s="93"/>
      <c r="B352" s="196" t="s">
        <v>738</v>
      </c>
      <c r="C352" s="94" t="s">
        <v>741</v>
      </c>
      <c r="D352" s="399">
        <v>48018</v>
      </c>
      <c r="E352" s="400" t="s">
        <v>18</v>
      </c>
      <c r="F352" s="401"/>
      <c r="G352" s="402" t="s">
        <v>739</v>
      </c>
      <c r="H352" s="402" t="s">
        <v>740</v>
      </c>
      <c r="I352" s="403">
        <v>3140</v>
      </c>
      <c r="J352" s="404">
        <f t="shared" si="66"/>
        <v>3454</v>
      </c>
      <c r="K352" s="404"/>
      <c r="L352" s="404">
        <f t="shared" si="68"/>
        <v>3140</v>
      </c>
      <c r="M352" s="404">
        <f t="shared" si="67"/>
        <v>3454</v>
      </c>
      <c r="N352" s="405" t="s">
        <v>350</v>
      </c>
    </row>
    <row r="353" spans="1:14" ht="20.100000000000001" customHeight="1">
      <c r="A353" s="93"/>
      <c r="B353" s="94" t="s">
        <v>466</v>
      </c>
      <c r="C353" s="94" t="s">
        <v>465</v>
      </c>
      <c r="D353" s="108"/>
      <c r="E353" s="113"/>
      <c r="F353" s="95"/>
      <c r="G353" s="94"/>
      <c r="H353" s="94"/>
      <c r="I353" s="96"/>
      <c r="J353" s="92"/>
      <c r="K353" s="92"/>
      <c r="L353" s="92"/>
      <c r="M353" s="92"/>
      <c r="N353" s="99"/>
    </row>
    <row r="354" spans="1:14" ht="29.25" customHeight="1">
      <c r="A354" s="93"/>
      <c r="B354" s="196" t="s">
        <v>463</v>
      </c>
      <c r="C354" s="94" t="s">
        <v>737</v>
      </c>
      <c r="D354" s="108">
        <v>48019</v>
      </c>
      <c r="E354" s="113"/>
      <c r="F354" s="95"/>
      <c r="G354" s="94"/>
      <c r="H354" s="94"/>
      <c r="I354" s="96"/>
      <c r="J354" s="92"/>
      <c r="K354" s="92"/>
      <c r="L354" s="92"/>
      <c r="M354" s="92"/>
      <c r="N354" s="99"/>
    </row>
    <row r="355" spans="1:14" ht="20.100000000000001" customHeight="1">
      <c r="A355" s="93" t="s">
        <v>17</v>
      </c>
      <c r="B355" s="94" t="s">
        <v>141</v>
      </c>
      <c r="C355" s="94" t="s">
        <v>579</v>
      </c>
      <c r="D355" s="399">
        <v>48020</v>
      </c>
      <c r="E355" s="400" t="s">
        <v>18</v>
      </c>
      <c r="F355" s="401"/>
      <c r="G355" s="402" t="s">
        <v>580</v>
      </c>
      <c r="H355" s="402" t="s">
        <v>20</v>
      </c>
      <c r="I355" s="403">
        <v>2100</v>
      </c>
      <c r="J355" s="404">
        <f t="shared" si="66"/>
        <v>2310</v>
      </c>
      <c r="K355" s="404" t="s">
        <v>359</v>
      </c>
      <c r="L355" s="404">
        <f t="shared" si="68"/>
        <v>2100</v>
      </c>
      <c r="M355" s="404">
        <f t="shared" si="67"/>
        <v>2310</v>
      </c>
      <c r="N355" s="405" t="s">
        <v>350</v>
      </c>
    </row>
    <row r="356" spans="1:14" ht="20.100000000000001" customHeight="1">
      <c r="A356" s="93" t="s">
        <v>62</v>
      </c>
      <c r="B356" s="94" t="s">
        <v>142</v>
      </c>
      <c r="C356" s="94" t="s">
        <v>579</v>
      </c>
      <c r="D356" s="399">
        <v>48021</v>
      </c>
      <c r="E356" s="400" t="s">
        <v>18</v>
      </c>
      <c r="F356" s="401"/>
      <c r="G356" s="402" t="s">
        <v>581</v>
      </c>
      <c r="H356" s="402" t="s">
        <v>20</v>
      </c>
      <c r="I356" s="403">
        <v>2100</v>
      </c>
      <c r="J356" s="404">
        <f t="shared" si="66"/>
        <v>2310</v>
      </c>
      <c r="K356" s="404" t="s">
        <v>359</v>
      </c>
      <c r="L356" s="404">
        <f t="shared" si="68"/>
        <v>2100</v>
      </c>
      <c r="M356" s="404">
        <f t="shared" si="67"/>
        <v>2310</v>
      </c>
      <c r="N356" s="405" t="s">
        <v>350</v>
      </c>
    </row>
    <row r="357" spans="1:14" ht="20.100000000000001" customHeight="1">
      <c r="A357" s="93" t="s">
        <v>17</v>
      </c>
      <c r="B357" s="94" t="s">
        <v>143</v>
      </c>
      <c r="C357" s="94" t="s">
        <v>579</v>
      </c>
      <c r="D357" s="399">
        <v>48022</v>
      </c>
      <c r="E357" s="400" t="s">
        <v>18</v>
      </c>
      <c r="F357" s="401"/>
      <c r="G357" s="402" t="s">
        <v>582</v>
      </c>
      <c r="H357" s="402" t="s">
        <v>20</v>
      </c>
      <c r="I357" s="403">
        <v>3400</v>
      </c>
      <c r="J357" s="404">
        <f t="shared" si="66"/>
        <v>3740</v>
      </c>
      <c r="K357" s="404" t="s">
        <v>359</v>
      </c>
      <c r="L357" s="404">
        <f t="shared" si="68"/>
        <v>3400</v>
      </c>
      <c r="M357" s="404">
        <f t="shared" si="67"/>
        <v>3740</v>
      </c>
      <c r="N357" s="405" t="s">
        <v>350</v>
      </c>
    </row>
    <row r="358" spans="1:14" ht="20.100000000000001" customHeight="1">
      <c r="A358" s="93" t="s">
        <v>62</v>
      </c>
      <c r="B358" s="94" t="s">
        <v>343</v>
      </c>
      <c r="C358" s="94" t="s">
        <v>579</v>
      </c>
      <c r="D358" s="399">
        <v>48023</v>
      </c>
      <c r="E358" s="400" t="s">
        <v>18</v>
      </c>
      <c r="F358" s="401"/>
      <c r="G358" s="402" t="s">
        <v>583</v>
      </c>
      <c r="H358" s="402" t="s">
        <v>20</v>
      </c>
      <c r="I358" s="403">
        <v>3400</v>
      </c>
      <c r="J358" s="403">
        <f t="shared" si="66"/>
        <v>3740</v>
      </c>
      <c r="K358" s="403" t="s">
        <v>359</v>
      </c>
      <c r="L358" s="403">
        <f t="shared" si="68"/>
        <v>3400</v>
      </c>
      <c r="M358" s="403">
        <f t="shared" si="67"/>
        <v>3740</v>
      </c>
      <c r="N358" s="405" t="s">
        <v>350</v>
      </c>
    </row>
    <row r="359" spans="1:14" ht="20.100000000000001" customHeight="1">
      <c r="A359" s="97" t="s">
        <v>62</v>
      </c>
      <c r="B359" s="98" t="s">
        <v>214</v>
      </c>
      <c r="C359" s="98" t="s">
        <v>474</v>
      </c>
      <c r="D359" s="268">
        <v>48025</v>
      </c>
      <c r="E359" s="269"/>
      <c r="F359" s="95"/>
      <c r="G359" s="94" t="s">
        <v>807</v>
      </c>
      <c r="H359" s="94" t="s">
        <v>421</v>
      </c>
      <c r="I359" s="96">
        <v>2300</v>
      </c>
      <c r="J359" s="92">
        <f t="shared" si="66"/>
        <v>2530</v>
      </c>
      <c r="K359" s="92"/>
      <c r="L359" s="92">
        <f t="shared" ref="L359:L368" si="69">IF(ROUND(I359*0.9,0)=0,"",ROUND(I359*0.9,0))</f>
        <v>2070</v>
      </c>
      <c r="M359" s="92">
        <f t="shared" si="67"/>
        <v>2277</v>
      </c>
      <c r="N359" s="99"/>
    </row>
    <row r="360" spans="1:14" ht="20.100000000000001" customHeight="1">
      <c r="A360" s="93" t="s">
        <v>17</v>
      </c>
      <c r="B360" s="94" t="s">
        <v>213</v>
      </c>
      <c r="C360" s="94"/>
      <c r="D360" s="268">
        <v>48027</v>
      </c>
      <c r="E360" s="269"/>
      <c r="F360" s="95"/>
      <c r="G360" s="94"/>
      <c r="H360" s="94"/>
      <c r="I360" s="96"/>
      <c r="J360" s="92" t="str">
        <f t="shared" si="66"/>
        <v/>
      </c>
      <c r="K360" s="92"/>
      <c r="L360" s="92" t="str">
        <f t="shared" si="69"/>
        <v/>
      </c>
      <c r="M360" s="92" t="str">
        <f t="shared" si="67"/>
        <v/>
      </c>
      <c r="N360" s="99"/>
    </row>
    <row r="361" spans="1:14" ht="20.100000000000001" customHeight="1">
      <c r="A361" s="93" t="s">
        <v>17</v>
      </c>
      <c r="B361" s="94" t="s">
        <v>212</v>
      </c>
      <c r="C361" s="94"/>
      <c r="D361" s="268">
        <v>48028</v>
      </c>
      <c r="E361" s="269"/>
      <c r="F361" s="95"/>
      <c r="G361" s="94"/>
      <c r="H361" s="94"/>
      <c r="I361" s="96"/>
      <c r="J361" s="92" t="str">
        <f t="shared" si="66"/>
        <v/>
      </c>
      <c r="K361" s="92"/>
      <c r="L361" s="92" t="str">
        <f t="shared" si="69"/>
        <v/>
      </c>
      <c r="M361" s="92" t="str">
        <f t="shared" si="67"/>
        <v/>
      </c>
      <c r="N361" s="99"/>
    </row>
    <row r="362" spans="1:14" ht="20.100000000000001" customHeight="1">
      <c r="A362" s="93"/>
      <c r="B362" s="94" t="s">
        <v>215</v>
      </c>
      <c r="C362" s="94"/>
      <c r="D362" s="268">
        <v>48029</v>
      </c>
      <c r="E362" s="269"/>
      <c r="F362" s="95"/>
      <c r="G362" s="94"/>
      <c r="H362" s="94"/>
      <c r="I362" s="96"/>
      <c r="J362" s="92" t="str">
        <f t="shared" si="66"/>
        <v/>
      </c>
      <c r="K362" s="92"/>
      <c r="L362" s="92" t="str">
        <f t="shared" si="69"/>
        <v/>
      </c>
      <c r="M362" s="92" t="str">
        <f t="shared" si="67"/>
        <v/>
      </c>
      <c r="N362" s="99"/>
    </row>
    <row r="363" spans="1:14" ht="20.100000000000001" customHeight="1">
      <c r="A363" s="93"/>
      <c r="B363" s="101" t="s">
        <v>255</v>
      </c>
      <c r="C363" s="94"/>
      <c r="D363" s="268">
        <v>48030</v>
      </c>
      <c r="E363" s="269"/>
      <c r="F363" s="95"/>
      <c r="G363" s="94"/>
      <c r="H363" s="94"/>
      <c r="I363" s="96"/>
      <c r="J363" s="92" t="str">
        <f t="shared" si="66"/>
        <v/>
      </c>
      <c r="K363" s="92"/>
      <c r="L363" s="92" t="str">
        <f t="shared" si="69"/>
        <v/>
      </c>
      <c r="M363" s="92" t="str">
        <f t="shared" si="67"/>
        <v/>
      </c>
      <c r="N363" s="99"/>
    </row>
    <row r="364" spans="1:14" s="36" customFormat="1" ht="20.100000000000001" customHeight="1">
      <c r="A364" s="100"/>
      <c r="B364" s="98" t="s">
        <v>354</v>
      </c>
      <c r="C364" s="101"/>
      <c r="D364" s="268">
        <v>48031</v>
      </c>
      <c r="E364" s="269"/>
      <c r="F364" s="95"/>
      <c r="G364" s="101"/>
      <c r="H364" s="94"/>
      <c r="I364" s="96"/>
      <c r="J364" s="92" t="str">
        <f t="shared" si="66"/>
        <v/>
      </c>
      <c r="K364" s="92"/>
      <c r="L364" s="92" t="str">
        <f t="shared" si="69"/>
        <v/>
      </c>
      <c r="M364" s="92" t="str">
        <f t="shared" si="67"/>
        <v/>
      </c>
      <c r="N364" s="99"/>
    </row>
    <row r="365" spans="1:14" s="36" customFormat="1" ht="20.100000000000001" customHeight="1">
      <c r="A365" s="93"/>
      <c r="B365" s="98" t="s">
        <v>511</v>
      </c>
      <c r="C365" s="94" t="s">
        <v>449</v>
      </c>
      <c r="D365" s="227">
        <v>48032</v>
      </c>
      <c r="E365" s="361" t="s">
        <v>18</v>
      </c>
      <c r="F365" s="362"/>
      <c r="G365" s="230" t="s">
        <v>512</v>
      </c>
      <c r="H365" s="363" t="s">
        <v>494</v>
      </c>
      <c r="I365" s="231">
        <v>2000</v>
      </c>
      <c r="J365" s="232">
        <f t="shared" si="66"/>
        <v>2200</v>
      </c>
      <c r="K365" s="232"/>
      <c r="L365" s="232">
        <f t="shared" si="69"/>
        <v>1800</v>
      </c>
      <c r="M365" s="232">
        <f t="shared" si="67"/>
        <v>1980</v>
      </c>
      <c r="N365" s="264" t="s">
        <v>350</v>
      </c>
    </row>
    <row r="366" spans="1:14" s="37" customFormat="1" ht="20.100000000000001" customHeight="1">
      <c r="A366" s="97"/>
      <c r="B366" s="98" t="s">
        <v>491</v>
      </c>
      <c r="C366" s="98" t="s">
        <v>492</v>
      </c>
      <c r="D366" s="227">
        <v>48033</v>
      </c>
      <c r="E366" s="364" t="s">
        <v>674</v>
      </c>
      <c r="F366" s="376"/>
      <c r="G366" s="377" t="s">
        <v>493</v>
      </c>
      <c r="H366" s="377" t="s">
        <v>494</v>
      </c>
      <c r="I366" s="231">
        <v>2300</v>
      </c>
      <c r="J366" s="232">
        <f t="shared" si="66"/>
        <v>2530</v>
      </c>
      <c r="K366" s="232"/>
      <c r="L366" s="232">
        <f t="shared" si="69"/>
        <v>2070</v>
      </c>
      <c r="M366" s="232">
        <f t="shared" si="67"/>
        <v>2277</v>
      </c>
      <c r="N366" s="264" t="s">
        <v>350</v>
      </c>
    </row>
    <row r="367" spans="1:14" s="43" customFormat="1" ht="20.100000000000001" customHeight="1">
      <c r="A367" s="97" t="s">
        <v>337</v>
      </c>
      <c r="B367" s="98" t="s">
        <v>338</v>
      </c>
      <c r="C367" s="98" t="s">
        <v>339</v>
      </c>
      <c r="D367" s="268">
        <v>48034</v>
      </c>
      <c r="E367" s="270"/>
      <c r="F367" s="169"/>
      <c r="G367" s="98"/>
      <c r="H367" s="98"/>
      <c r="I367" s="170"/>
      <c r="J367" s="92" t="str">
        <f t="shared" si="66"/>
        <v/>
      </c>
      <c r="K367" s="170"/>
      <c r="L367" s="92" t="str">
        <f t="shared" si="69"/>
        <v/>
      </c>
      <c r="M367" s="96" t="str">
        <f t="shared" si="67"/>
        <v/>
      </c>
      <c r="N367" s="171"/>
    </row>
    <row r="368" spans="1:14" ht="20.100000000000001" customHeight="1">
      <c r="A368" s="97"/>
      <c r="B368" s="98" t="s">
        <v>416</v>
      </c>
      <c r="C368" s="98" t="s">
        <v>417</v>
      </c>
      <c r="D368" s="268">
        <v>48035</v>
      </c>
      <c r="E368" s="270"/>
      <c r="F368" s="169"/>
      <c r="G368" s="98"/>
      <c r="H368" s="98"/>
      <c r="I368" s="170"/>
      <c r="J368" s="92" t="str">
        <f t="shared" si="66"/>
        <v/>
      </c>
      <c r="K368" s="170"/>
      <c r="L368" s="92" t="str">
        <f t="shared" si="69"/>
        <v/>
      </c>
      <c r="M368" s="96" t="str">
        <f t="shared" si="67"/>
        <v/>
      </c>
      <c r="N368" s="171"/>
    </row>
    <row r="369" spans="1:14" ht="20.100000000000001" customHeight="1" thickBot="1">
      <c r="A369" s="102"/>
      <c r="B369" s="103"/>
      <c r="C369" s="103"/>
      <c r="D369" s="268">
        <v>48036</v>
      </c>
      <c r="E369" s="271"/>
      <c r="F369" s="104"/>
      <c r="G369" s="103"/>
      <c r="H369" s="103"/>
      <c r="I369" s="105"/>
      <c r="J369" s="105"/>
      <c r="K369" s="105"/>
      <c r="L369" s="105"/>
      <c r="M369" s="105"/>
      <c r="N369" s="296"/>
    </row>
    <row r="370" spans="1:14" ht="20.100000000000001" customHeight="1" thickTop="1">
      <c r="D370" s="247"/>
      <c r="I370" s="197"/>
      <c r="J370" s="35"/>
      <c r="K370" s="35"/>
    </row>
    <row r="371" spans="1:14" ht="20.100000000000001" customHeight="1" thickBot="1">
      <c r="A371" s="33"/>
      <c r="B371" s="33"/>
      <c r="C371" s="33"/>
      <c r="D371" s="33"/>
      <c r="E371" s="33"/>
      <c r="F371" s="34"/>
      <c r="G371" s="33"/>
      <c r="H371" s="33"/>
      <c r="I371" s="35"/>
      <c r="J371" s="35"/>
      <c r="K371" s="35"/>
      <c r="L371" s="35"/>
      <c r="M371" s="35"/>
      <c r="N371" s="290"/>
    </row>
    <row r="372" spans="1:14" ht="20.100000000000001" customHeight="1" thickTop="1" thickBot="1">
      <c r="A372" s="426" t="s">
        <v>164</v>
      </c>
      <c r="B372" s="427"/>
      <c r="C372" s="40"/>
      <c r="D372" s="40"/>
      <c r="E372" s="40"/>
      <c r="F372" s="34"/>
      <c r="G372" s="40"/>
      <c r="H372" s="40"/>
      <c r="I372" s="44"/>
      <c r="J372" s="44"/>
      <c r="K372" s="44"/>
      <c r="L372" s="44"/>
      <c r="M372" s="44"/>
      <c r="N372" s="290"/>
    </row>
    <row r="373" spans="1:14" ht="20.100000000000001" customHeight="1" thickTop="1">
      <c r="A373" s="40"/>
      <c r="B373" s="40"/>
      <c r="C373" s="40"/>
      <c r="D373" s="40"/>
      <c r="E373" s="40"/>
      <c r="F373" s="34"/>
      <c r="G373" s="40"/>
      <c r="H373" s="40"/>
      <c r="I373" s="44"/>
      <c r="J373" s="44"/>
      <c r="K373" s="44"/>
      <c r="L373" s="44"/>
      <c r="M373" s="44"/>
      <c r="N373" s="290"/>
    </row>
    <row r="374" spans="1:14" ht="20.100000000000001" customHeight="1" thickBot="1">
      <c r="K374" s="200" t="s">
        <v>364</v>
      </c>
    </row>
    <row r="375" spans="1:14" ht="20.100000000000001" customHeight="1" thickTop="1" thickBot="1">
      <c r="A375" s="85"/>
      <c r="B375" s="367" t="s">
        <v>147</v>
      </c>
      <c r="C375" s="367" t="s">
        <v>0</v>
      </c>
      <c r="D375" s="428" t="s">
        <v>2</v>
      </c>
      <c r="E375" s="428"/>
      <c r="F375" s="86"/>
      <c r="G375" s="367" t="s">
        <v>148</v>
      </c>
      <c r="H375" s="367" t="s">
        <v>1</v>
      </c>
      <c r="I375" s="87" t="s">
        <v>431</v>
      </c>
      <c r="J375" s="87" t="s">
        <v>358</v>
      </c>
      <c r="K375" s="87"/>
      <c r="L375" s="87"/>
      <c r="M375" s="87" t="s">
        <v>262</v>
      </c>
      <c r="N375" s="88" t="s">
        <v>149</v>
      </c>
    </row>
    <row r="376" spans="1:14" ht="20.100000000000001" customHeight="1">
      <c r="A376" s="282" t="s">
        <v>335</v>
      </c>
      <c r="B376" s="278" t="s">
        <v>588</v>
      </c>
      <c r="C376" s="90"/>
      <c r="D376" s="108"/>
      <c r="E376" s="275"/>
      <c r="F376" s="91"/>
      <c r="G376" s="90"/>
      <c r="H376" s="90"/>
      <c r="I376" s="92"/>
      <c r="J376" s="92"/>
      <c r="K376" s="92"/>
      <c r="L376" s="92"/>
      <c r="M376" s="92"/>
      <c r="N376" s="195"/>
    </row>
    <row r="377" spans="1:14" ht="20.100000000000001" customHeight="1">
      <c r="A377" s="282" t="s">
        <v>335</v>
      </c>
      <c r="B377" s="90" t="s">
        <v>817</v>
      </c>
      <c r="C377" s="90" t="s">
        <v>818</v>
      </c>
      <c r="D377" s="108">
        <v>20653</v>
      </c>
      <c r="E377" s="276"/>
      <c r="F377" s="91"/>
      <c r="G377" s="90" t="s">
        <v>819</v>
      </c>
      <c r="H377" s="90" t="s">
        <v>820</v>
      </c>
      <c r="I377" s="96">
        <v>700</v>
      </c>
      <c r="J377" s="92">
        <f t="shared" ref="J377:J379" si="70">IF(ROUND(I377*1.1,0)=0,"",ROUND(I377*1.1,0))</f>
        <v>770</v>
      </c>
      <c r="K377" s="96"/>
      <c r="L377" s="96">
        <f t="shared" ref="L377:L379" si="71">IF(ROUND(I377*0.9,0)=0,"",ROUND(I377*0.9,0))</f>
        <v>630</v>
      </c>
      <c r="M377" s="96">
        <f t="shared" ref="M377:M379" si="72">IFERROR(ROUND(L377*1.1,0),"")</f>
        <v>693</v>
      </c>
      <c r="N377" s="195"/>
    </row>
    <row r="378" spans="1:14" ht="20.100000000000001" customHeight="1">
      <c r="A378" s="282"/>
      <c r="B378" s="90"/>
      <c r="C378" s="90"/>
      <c r="D378" s="108"/>
      <c r="E378" s="112"/>
      <c r="F378" s="91"/>
      <c r="G378" s="90"/>
      <c r="H378" s="90"/>
      <c r="I378" s="96"/>
      <c r="J378" s="92" t="str">
        <f t="shared" si="70"/>
        <v/>
      </c>
      <c r="K378" s="96"/>
      <c r="L378" s="96" t="str">
        <f t="shared" si="71"/>
        <v/>
      </c>
      <c r="M378" s="96" t="str">
        <f t="shared" si="72"/>
        <v/>
      </c>
      <c r="N378" s="195"/>
    </row>
    <row r="379" spans="1:14" ht="20.100000000000001" customHeight="1">
      <c r="A379" s="283" t="s">
        <v>17</v>
      </c>
      <c r="B379" s="279" t="s">
        <v>590</v>
      </c>
      <c r="C379" s="94"/>
      <c r="D379" s="108"/>
      <c r="E379" s="113"/>
      <c r="F379" s="95"/>
      <c r="G379" s="94"/>
      <c r="H379" s="94"/>
      <c r="I379" s="96"/>
      <c r="J379" s="92" t="str">
        <f t="shared" si="70"/>
        <v/>
      </c>
      <c r="K379" s="96"/>
      <c r="L379" s="96" t="str">
        <f t="shared" si="71"/>
        <v/>
      </c>
      <c r="M379" s="96" t="str">
        <f t="shared" si="72"/>
        <v/>
      </c>
      <c r="N379" s="99"/>
    </row>
    <row r="380" spans="1:14" ht="20.100000000000001" customHeight="1">
      <c r="A380" s="451" t="s">
        <v>17</v>
      </c>
      <c r="B380" s="98" t="s">
        <v>546</v>
      </c>
      <c r="C380" s="98" t="s">
        <v>209</v>
      </c>
      <c r="D380" s="108">
        <v>20656</v>
      </c>
      <c r="E380" s="113"/>
      <c r="F380" s="95"/>
      <c r="G380" s="94" t="s">
        <v>145</v>
      </c>
      <c r="H380" s="94" t="s">
        <v>21</v>
      </c>
      <c r="I380" s="96">
        <v>1300</v>
      </c>
      <c r="J380" s="92">
        <f t="shared" ref="J380:J398" si="73">IF(ROUND(I380*1.1,0)=0,"",ROUND(I380*1.1,0))</f>
        <v>1430</v>
      </c>
      <c r="K380" s="96"/>
      <c r="L380" s="96">
        <f t="shared" ref="L380:L398" si="74">IF(ROUND(I380*0.9,0)=0,"",ROUND(I380*0.9,0))</f>
        <v>1170</v>
      </c>
      <c r="M380" s="96">
        <f t="shared" ref="M380:M398" si="75">IFERROR(ROUND(L380*1.1,0),"")</f>
        <v>1287</v>
      </c>
      <c r="N380" s="99"/>
    </row>
    <row r="381" spans="1:14" ht="20.100000000000001" customHeight="1">
      <c r="A381" s="282"/>
      <c r="B381" s="90"/>
      <c r="C381" s="90"/>
      <c r="D381" s="227">
        <v>20657</v>
      </c>
      <c r="E381" s="228"/>
      <c r="F381" s="229" t="s">
        <v>551</v>
      </c>
      <c r="G381" s="230" t="s">
        <v>548</v>
      </c>
      <c r="H381" s="230" t="s">
        <v>549</v>
      </c>
      <c r="I381" s="231">
        <v>1200</v>
      </c>
      <c r="J381" s="232">
        <f t="shared" si="73"/>
        <v>1320</v>
      </c>
      <c r="K381" s="231"/>
      <c r="L381" s="231">
        <f t="shared" si="74"/>
        <v>1080</v>
      </c>
      <c r="M381" s="231">
        <f t="shared" si="75"/>
        <v>1188</v>
      </c>
      <c r="N381" s="348" t="s">
        <v>550</v>
      </c>
    </row>
    <row r="382" spans="1:14" ht="20.100000000000001" customHeight="1">
      <c r="A382" s="451" t="s">
        <v>17</v>
      </c>
      <c r="B382" s="98" t="s">
        <v>547</v>
      </c>
      <c r="C382" s="98" t="s">
        <v>209</v>
      </c>
      <c r="D382" s="109">
        <v>20656</v>
      </c>
      <c r="E382" s="113"/>
      <c r="F382" s="95"/>
      <c r="G382" s="94" t="s">
        <v>145</v>
      </c>
      <c r="H382" s="94" t="s">
        <v>21</v>
      </c>
      <c r="I382" s="96">
        <v>1300</v>
      </c>
      <c r="J382" s="92">
        <f t="shared" si="73"/>
        <v>1430</v>
      </c>
      <c r="K382" s="96"/>
      <c r="L382" s="96">
        <f t="shared" si="74"/>
        <v>1170</v>
      </c>
      <c r="M382" s="96">
        <f t="shared" si="75"/>
        <v>1287</v>
      </c>
      <c r="N382" s="99"/>
    </row>
    <row r="383" spans="1:14" ht="20.100000000000001" customHeight="1">
      <c r="A383" s="282"/>
      <c r="B383" s="90"/>
      <c r="C383" s="90"/>
      <c r="D383" s="349">
        <v>20657</v>
      </c>
      <c r="E383" s="364"/>
      <c r="F383" s="229" t="s">
        <v>551</v>
      </c>
      <c r="G383" s="230" t="s">
        <v>548</v>
      </c>
      <c r="H383" s="230" t="s">
        <v>549</v>
      </c>
      <c r="I383" s="231">
        <v>1200</v>
      </c>
      <c r="J383" s="232">
        <f t="shared" si="73"/>
        <v>1320</v>
      </c>
      <c r="K383" s="231"/>
      <c r="L383" s="231">
        <f t="shared" si="74"/>
        <v>1080</v>
      </c>
      <c r="M383" s="231">
        <f t="shared" si="75"/>
        <v>1188</v>
      </c>
      <c r="N383" s="348" t="s">
        <v>550</v>
      </c>
    </row>
    <row r="384" spans="1:14" ht="20.100000000000001" customHeight="1">
      <c r="A384" s="282"/>
      <c r="B384" s="98" t="s">
        <v>671</v>
      </c>
      <c r="C384" s="90" t="s">
        <v>672</v>
      </c>
      <c r="D384" s="108">
        <v>20658</v>
      </c>
      <c r="E384" s="174"/>
      <c r="F384" s="95"/>
      <c r="G384" s="94" t="s">
        <v>673</v>
      </c>
      <c r="H384" s="94" t="s">
        <v>421</v>
      </c>
      <c r="I384" s="96">
        <v>2100</v>
      </c>
      <c r="J384" s="92">
        <f t="shared" ref="J384" si="76">IF(ROUND(I384*1.1,0)=0,"",ROUND(I384*1.1,0))</f>
        <v>2310</v>
      </c>
      <c r="K384" s="96"/>
      <c r="L384" s="96">
        <f t="shared" ref="L384" si="77">IF(ROUND(I384*0.9,0)=0,"",ROUND(I384*0.9,0))</f>
        <v>1890</v>
      </c>
      <c r="M384" s="96">
        <f t="shared" ref="M384" si="78">IFERROR(ROUND(L384*1.1,0),"")</f>
        <v>2079</v>
      </c>
      <c r="N384" s="99"/>
    </row>
    <row r="385" spans="1:14" ht="20.100000000000001" customHeight="1">
      <c r="A385" s="282"/>
      <c r="B385" s="277"/>
      <c r="C385" s="90"/>
      <c r="D385" s="108"/>
      <c r="E385" s="174"/>
      <c r="F385" s="95"/>
      <c r="G385" s="94"/>
      <c r="H385" s="94"/>
      <c r="I385" s="96"/>
      <c r="J385" s="92"/>
      <c r="K385" s="96"/>
      <c r="L385" s="96"/>
      <c r="M385" s="96"/>
      <c r="N385" s="99"/>
    </row>
    <row r="386" spans="1:14" ht="20.100000000000001" customHeight="1">
      <c r="A386" s="282" t="s">
        <v>335</v>
      </c>
      <c r="B386" s="279" t="s">
        <v>589</v>
      </c>
      <c r="C386" s="94"/>
      <c r="D386" s="108"/>
      <c r="E386" s="113"/>
      <c r="F386" s="95"/>
      <c r="G386" s="94"/>
      <c r="H386" s="94"/>
      <c r="I386" s="96"/>
      <c r="J386" s="92" t="str">
        <f>IF(ROUND(I386*1.1,0)=0,"",ROUND(I386*1.1,0))</f>
        <v/>
      </c>
      <c r="K386" s="96"/>
      <c r="L386" s="96" t="str">
        <f>IF(ROUND(I386*0.9,0)=0,"",ROUND(I386*0.9,0))</f>
        <v/>
      </c>
      <c r="M386" s="96" t="str">
        <f>IFERROR(ROUND(L386*1.1,0),"")</f>
        <v/>
      </c>
      <c r="N386" s="99"/>
    </row>
    <row r="387" spans="1:14" ht="20.100000000000001" customHeight="1">
      <c r="A387" s="283" t="s">
        <v>335</v>
      </c>
      <c r="B387" s="94" t="s">
        <v>826</v>
      </c>
      <c r="C387" s="94" t="s">
        <v>22</v>
      </c>
      <c r="D387" s="108">
        <v>20663</v>
      </c>
      <c r="E387" s="113"/>
      <c r="F387" s="95"/>
      <c r="G387" s="94" t="s">
        <v>646</v>
      </c>
      <c r="H387" s="94" t="s">
        <v>21</v>
      </c>
      <c r="I387" s="96">
        <v>2300</v>
      </c>
      <c r="J387" s="92">
        <f>IF(ROUND(I387*1.1,0)=0,"",ROUND(I387*1.1,0))</f>
        <v>2530</v>
      </c>
      <c r="K387" s="96"/>
      <c r="L387" s="96">
        <f>IF(ROUND(I387*0.9,0)=0,"",ROUND(I387*0.9,0))</f>
        <v>2070</v>
      </c>
      <c r="M387" s="96">
        <f>IFERROR(ROUND(L387*1.1,0),"")</f>
        <v>2277</v>
      </c>
      <c r="N387" s="99"/>
    </row>
    <row r="388" spans="1:14" ht="20.100000000000001" customHeight="1">
      <c r="A388" s="283" t="s">
        <v>335</v>
      </c>
      <c r="B388" s="94" t="s">
        <v>827</v>
      </c>
      <c r="C388" s="94" t="s">
        <v>22</v>
      </c>
      <c r="D388" s="108">
        <v>20664</v>
      </c>
      <c r="E388" s="113"/>
      <c r="F388" s="95"/>
      <c r="G388" s="94" t="s">
        <v>472</v>
      </c>
      <c r="H388" s="94" t="s">
        <v>21</v>
      </c>
      <c r="I388" s="96">
        <v>2500</v>
      </c>
      <c r="J388" s="92">
        <f>IF(ROUND(I388*1.1,0)=0,"",ROUND(I388*1.1,0))</f>
        <v>2750</v>
      </c>
      <c r="K388" s="96"/>
      <c r="L388" s="96">
        <f>IF(ROUND(I388*0.9,0)=0,"",ROUND(I388*0.9,0))</f>
        <v>2250</v>
      </c>
      <c r="M388" s="96">
        <f>IFERROR(ROUND(L388*1.1,0),"")</f>
        <v>2475</v>
      </c>
      <c r="N388" s="99"/>
    </row>
    <row r="389" spans="1:14" ht="20.100000000000001" customHeight="1">
      <c r="A389" s="283" t="s">
        <v>335</v>
      </c>
      <c r="B389" s="94" t="s">
        <v>828</v>
      </c>
      <c r="C389" s="94" t="s">
        <v>22</v>
      </c>
      <c r="D389" s="108">
        <v>20665</v>
      </c>
      <c r="E389" s="174"/>
      <c r="F389" s="169"/>
      <c r="G389" s="98" t="s">
        <v>643</v>
      </c>
      <c r="H389" s="98" t="s">
        <v>647</v>
      </c>
      <c r="I389" s="96">
        <v>2100</v>
      </c>
      <c r="J389" s="92">
        <v>2310</v>
      </c>
      <c r="K389" s="96"/>
      <c r="L389" s="96">
        <v>2100</v>
      </c>
      <c r="M389" s="96">
        <v>2310</v>
      </c>
      <c r="N389" s="99"/>
    </row>
    <row r="390" spans="1:14" ht="20.100000000000001" customHeight="1">
      <c r="A390" s="283" t="s">
        <v>335</v>
      </c>
      <c r="B390" s="371" t="s">
        <v>829</v>
      </c>
      <c r="C390" s="94" t="s">
        <v>442</v>
      </c>
      <c r="D390" s="109">
        <v>20663</v>
      </c>
      <c r="E390" s="174"/>
      <c r="F390" s="169"/>
      <c r="G390" s="98" t="s">
        <v>645</v>
      </c>
      <c r="H390" s="98" t="s">
        <v>21</v>
      </c>
      <c r="I390" s="96">
        <v>2300</v>
      </c>
      <c r="J390" s="92">
        <v>2530</v>
      </c>
      <c r="K390" s="96"/>
      <c r="L390" s="96">
        <v>2070</v>
      </c>
      <c r="M390" s="96">
        <v>2277</v>
      </c>
      <c r="N390" s="99"/>
    </row>
    <row r="391" spans="1:14" ht="20.100000000000001" customHeight="1">
      <c r="A391" s="283" t="s">
        <v>335</v>
      </c>
      <c r="B391" s="371" t="s">
        <v>830</v>
      </c>
      <c r="C391" s="94" t="s">
        <v>642</v>
      </c>
      <c r="D391" s="109">
        <v>20665</v>
      </c>
      <c r="E391" s="174"/>
      <c r="F391" s="169"/>
      <c r="G391" s="98" t="s">
        <v>643</v>
      </c>
      <c r="H391" s="98" t="s">
        <v>644</v>
      </c>
      <c r="I391" s="96">
        <v>2100</v>
      </c>
      <c r="J391" s="92">
        <v>2310</v>
      </c>
      <c r="K391" s="96"/>
      <c r="L391" s="96">
        <v>2100</v>
      </c>
      <c r="M391" s="96">
        <v>2310</v>
      </c>
      <c r="N391" s="99"/>
    </row>
    <row r="392" spans="1:14" ht="20.100000000000001" customHeight="1">
      <c r="A392" s="451" t="s">
        <v>822</v>
      </c>
      <c r="B392" s="413" t="s">
        <v>823</v>
      </c>
      <c r="C392" s="94" t="s">
        <v>22</v>
      </c>
      <c r="D392" s="108">
        <v>20666</v>
      </c>
      <c r="E392" s="174"/>
      <c r="F392" s="169"/>
      <c r="G392" s="98" t="s">
        <v>824</v>
      </c>
      <c r="H392" s="98" t="s">
        <v>825</v>
      </c>
      <c r="I392" s="96">
        <v>1900</v>
      </c>
      <c r="J392" s="92">
        <f t="shared" ref="J392:J394" si="79">IF(ROUND(I392*1.1,0)=0,"",ROUND(I392*1.1,0))</f>
        <v>2090</v>
      </c>
      <c r="K392" s="96"/>
      <c r="L392" s="96">
        <f t="shared" ref="L392:L394" si="80">IF(ROUND(I392*0.9,0)=0,"",ROUND(I392*0.9,0))</f>
        <v>1710</v>
      </c>
      <c r="M392" s="96">
        <f t="shared" ref="M392:M394" si="81">IFERROR(ROUND(L392*1.1,0),"")</f>
        <v>1881</v>
      </c>
      <c r="N392" s="99"/>
    </row>
    <row r="393" spans="1:14" ht="20.100000000000001" customHeight="1">
      <c r="A393" s="451"/>
      <c r="B393" s="90"/>
      <c r="C393" s="101"/>
      <c r="D393" s="108"/>
      <c r="E393" s="174"/>
      <c r="F393" s="169"/>
      <c r="G393" s="98"/>
      <c r="H393" s="98"/>
      <c r="I393" s="96"/>
      <c r="J393" s="92" t="str">
        <f t="shared" si="79"/>
        <v/>
      </c>
      <c r="K393" s="96"/>
      <c r="L393" s="96" t="str">
        <f t="shared" si="80"/>
        <v/>
      </c>
      <c r="M393" s="96" t="str">
        <f t="shared" si="81"/>
        <v/>
      </c>
      <c r="N393" s="99"/>
    </row>
    <row r="394" spans="1:14" ht="20.100000000000001" customHeight="1">
      <c r="A394" s="451" t="s">
        <v>17</v>
      </c>
      <c r="B394" s="280" t="s">
        <v>591</v>
      </c>
      <c r="C394" s="277"/>
      <c r="D394" s="108"/>
      <c r="E394" s="174"/>
      <c r="F394" s="169"/>
      <c r="G394" s="98"/>
      <c r="H394" s="98"/>
      <c r="I394" s="96"/>
      <c r="J394" s="92" t="str">
        <f t="shared" si="79"/>
        <v/>
      </c>
      <c r="K394" s="96"/>
      <c r="L394" s="96" t="str">
        <f t="shared" si="80"/>
        <v/>
      </c>
      <c r="M394" s="96" t="str">
        <f t="shared" si="81"/>
        <v/>
      </c>
      <c r="N394" s="99"/>
    </row>
    <row r="395" spans="1:14" ht="20.100000000000001" customHeight="1">
      <c r="A395" s="451" t="s">
        <v>17</v>
      </c>
      <c r="B395" s="98" t="s">
        <v>473</v>
      </c>
      <c r="C395" s="98" t="s">
        <v>336</v>
      </c>
      <c r="D395" s="108">
        <v>20667</v>
      </c>
      <c r="E395" s="174"/>
      <c r="F395" s="169"/>
      <c r="G395" s="98" t="s">
        <v>831</v>
      </c>
      <c r="H395" s="98" t="s">
        <v>367</v>
      </c>
      <c r="I395" s="96">
        <v>2200</v>
      </c>
      <c r="J395" s="92">
        <f t="shared" si="73"/>
        <v>2420</v>
      </c>
      <c r="K395" s="96"/>
      <c r="L395" s="96">
        <f t="shared" si="74"/>
        <v>1980</v>
      </c>
      <c r="M395" s="96">
        <f t="shared" si="75"/>
        <v>2178</v>
      </c>
      <c r="N395" s="99"/>
    </row>
    <row r="396" spans="1:14" ht="20.100000000000001" customHeight="1">
      <c r="A396" s="451" t="s">
        <v>17</v>
      </c>
      <c r="B396" s="98" t="s">
        <v>648</v>
      </c>
      <c r="C396" s="98" t="s">
        <v>336</v>
      </c>
      <c r="D396" s="108">
        <v>20668</v>
      </c>
      <c r="E396" s="174"/>
      <c r="F396" s="169"/>
      <c r="G396" s="98" t="s">
        <v>470</v>
      </c>
      <c r="H396" s="98" t="s">
        <v>21</v>
      </c>
      <c r="I396" s="96">
        <v>2300</v>
      </c>
      <c r="J396" s="92">
        <f t="shared" si="73"/>
        <v>2530</v>
      </c>
      <c r="K396" s="96"/>
      <c r="L396" s="96">
        <f t="shared" si="74"/>
        <v>2070</v>
      </c>
      <c r="M396" s="96">
        <f t="shared" si="75"/>
        <v>2277</v>
      </c>
      <c r="N396" s="99"/>
    </row>
    <row r="397" spans="1:14" ht="20.100000000000001" customHeight="1">
      <c r="A397" s="451" t="s">
        <v>17</v>
      </c>
      <c r="B397" s="98" t="s">
        <v>649</v>
      </c>
      <c r="C397" s="98" t="s">
        <v>336</v>
      </c>
      <c r="D397" s="108">
        <v>20669</v>
      </c>
      <c r="E397" s="174"/>
      <c r="F397" s="169"/>
      <c r="G397" s="98" t="s">
        <v>650</v>
      </c>
      <c r="H397" s="98" t="s">
        <v>21</v>
      </c>
      <c r="I397" s="96">
        <v>2300</v>
      </c>
      <c r="J397" s="92">
        <f t="shared" si="73"/>
        <v>2530</v>
      </c>
      <c r="K397" s="96"/>
      <c r="L397" s="96">
        <f t="shared" si="74"/>
        <v>2070</v>
      </c>
      <c r="M397" s="96">
        <f t="shared" si="75"/>
        <v>2277</v>
      </c>
      <c r="N397" s="99"/>
    </row>
    <row r="398" spans="1:14" ht="20.100000000000001" customHeight="1" thickBot="1">
      <c r="A398" s="102"/>
      <c r="B398" s="103"/>
      <c r="C398" s="103"/>
      <c r="D398" s="110"/>
      <c r="E398" s="114"/>
      <c r="F398" s="104"/>
      <c r="G398" s="103"/>
      <c r="H398" s="103"/>
      <c r="I398" s="246"/>
      <c r="J398" s="246" t="str">
        <f t="shared" si="73"/>
        <v/>
      </c>
      <c r="K398" s="246"/>
      <c r="L398" s="246" t="str">
        <f t="shared" si="74"/>
        <v/>
      </c>
      <c r="M398" s="246" t="str">
        <f t="shared" si="75"/>
        <v/>
      </c>
      <c r="N398" s="171"/>
    </row>
    <row r="399" spans="1:14" ht="20.100000000000001" customHeight="1" thickTop="1">
      <c r="A399" s="33"/>
      <c r="B399" s="33"/>
      <c r="C399" s="33"/>
      <c r="D399" s="187"/>
      <c r="E399" s="33"/>
      <c r="F399" s="34"/>
      <c r="G399" s="33"/>
      <c r="H399" s="33"/>
      <c r="I399" s="35"/>
      <c r="J399" s="35"/>
      <c r="K399" s="35"/>
      <c r="L399" s="35"/>
      <c r="M399" s="35"/>
      <c r="N399" s="305"/>
    </row>
    <row r="400" spans="1:14" ht="20.100000000000001" customHeight="1" thickBot="1"/>
    <row r="401" spans="1:14" ht="20.100000000000001" customHeight="1" thickTop="1" thickBot="1">
      <c r="A401" s="426" t="s">
        <v>165</v>
      </c>
      <c r="B401" s="427"/>
      <c r="C401" s="40"/>
      <c r="D401" s="40"/>
      <c r="E401" s="40"/>
      <c r="F401" s="34"/>
      <c r="G401" s="40"/>
      <c r="H401" s="40"/>
      <c r="I401" s="44"/>
      <c r="J401" s="44"/>
      <c r="K401" s="44"/>
      <c r="L401" s="44"/>
      <c r="M401" s="44"/>
      <c r="N401" s="290"/>
    </row>
    <row r="402" spans="1:14" ht="20.100000000000001" customHeight="1" thickTop="1" thickBot="1">
      <c r="K402" s="200" t="s">
        <v>364</v>
      </c>
    </row>
    <row r="403" spans="1:14" ht="20.100000000000001" customHeight="1" thickTop="1" thickBot="1">
      <c r="A403" s="85"/>
      <c r="B403" s="367" t="s">
        <v>147</v>
      </c>
      <c r="C403" s="367" t="s">
        <v>0</v>
      </c>
      <c r="D403" s="428" t="s">
        <v>2</v>
      </c>
      <c r="E403" s="428"/>
      <c r="F403" s="86"/>
      <c r="G403" s="367" t="s">
        <v>148</v>
      </c>
      <c r="H403" s="367" t="s">
        <v>1</v>
      </c>
      <c r="I403" s="87" t="s">
        <v>431</v>
      </c>
      <c r="J403" s="87" t="s">
        <v>358</v>
      </c>
      <c r="K403" s="87"/>
      <c r="L403" s="87"/>
      <c r="M403" s="87" t="s">
        <v>262</v>
      </c>
      <c r="N403" s="88" t="s">
        <v>149</v>
      </c>
    </row>
    <row r="404" spans="1:14" ht="20.100000000000001" customHeight="1">
      <c r="A404" s="89"/>
      <c r="B404" s="90"/>
      <c r="C404" s="90"/>
      <c r="D404" s="107"/>
      <c r="E404" s="275"/>
      <c r="F404" s="91"/>
      <c r="G404" s="90"/>
      <c r="H404" s="90"/>
      <c r="I404" s="92"/>
      <c r="J404" s="92"/>
      <c r="K404" s="92"/>
      <c r="L404" s="92"/>
      <c r="M404" s="92"/>
      <c r="N404" s="195"/>
    </row>
    <row r="405" spans="1:14" ht="20.100000000000001" customHeight="1">
      <c r="A405" s="89"/>
      <c r="B405" s="278" t="s">
        <v>592</v>
      </c>
      <c r="C405" s="90"/>
      <c r="D405" s="107"/>
      <c r="E405" s="281"/>
      <c r="F405" s="91"/>
      <c r="G405" s="90"/>
      <c r="H405" s="90"/>
      <c r="I405" s="92"/>
      <c r="J405" s="92"/>
      <c r="K405" s="92"/>
      <c r="L405" s="92"/>
      <c r="M405" s="92"/>
      <c r="N405" s="195"/>
    </row>
    <row r="406" spans="1:14" ht="20.100000000000001" customHeight="1">
      <c r="A406" s="282" t="s">
        <v>335</v>
      </c>
      <c r="B406" s="90" t="s">
        <v>346</v>
      </c>
      <c r="C406" s="90" t="s">
        <v>419</v>
      </c>
      <c r="D406" s="107">
        <v>20803</v>
      </c>
      <c r="E406" s="276"/>
      <c r="F406" s="91"/>
      <c r="G406" s="90" t="s">
        <v>420</v>
      </c>
      <c r="H406" s="90" t="s">
        <v>421</v>
      </c>
      <c r="I406" s="92">
        <v>1900</v>
      </c>
      <c r="J406" s="92">
        <f t="shared" ref="J406:J420" si="82">IF(ROUND(I406*1.1,0)=0,"",ROUND(I406*1.1,0))</f>
        <v>2090</v>
      </c>
      <c r="K406" s="92"/>
      <c r="L406" s="92">
        <f t="shared" ref="L406:L421" si="83">IF(ROUND(I406*0.9,0)=0,"",ROUND(I406*0.9,0))</f>
        <v>1710</v>
      </c>
      <c r="M406" s="92">
        <f t="shared" ref="M406:M421" si="84">IFERROR(ROUND(L406*1.1,0),"")</f>
        <v>1881</v>
      </c>
      <c r="N406" s="195"/>
    </row>
    <row r="407" spans="1:14" ht="20.100000000000001" customHeight="1">
      <c r="A407" s="283" t="s">
        <v>335</v>
      </c>
      <c r="B407" s="94" t="s">
        <v>347</v>
      </c>
      <c r="C407" s="94" t="s">
        <v>439</v>
      </c>
      <c r="D407" s="107">
        <v>20804</v>
      </c>
      <c r="E407" s="113"/>
      <c r="F407" s="95"/>
      <c r="G407" s="94" t="s">
        <v>552</v>
      </c>
      <c r="H407" s="94" t="s">
        <v>549</v>
      </c>
      <c r="I407" s="96">
        <v>2200</v>
      </c>
      <c r="J407" s="92">
        <f t="shared" si="82"/>
        <v>2420</v>
      </c>
      <c r="K407" s="92"/>
      <c r="L407" s="92">
        <f t="shared" si="83"/>
        <v>1980</v>
      </c>
      <c r="M407" s="92">
        <f t="shared" si="84"/>
        <v>2178</v>
      </c>
      <c r="N407" s="99"/>
    </row>
    <row r="408" spans="1:14" ht="20.100000000000001" customHeight="1">
      <c r="A408" s="283" t="s">
        <v>669</v>
      </c>
      <c r="B408" s="94" t="s">
        <v>347</v>
      </c>
      <c r="C408" s="94" t="s">
        <v>670</v>
      </c>
      <c r="D408" s="107">
        <v>20805</v>
      </c>
      <c r="E408" s="113"/>
      <c r="F408" s="95"/>
      <c r="G408" s="94"/>
      <c r="H408" s="94"/>
      <c r="I408" s="96"/>
      <c r="J408" s="92"/>
      <c r="K408" s="92"/>
      <c r="L408" s="92"/>
      <c r="M408" s="92"/>
      <c r="N408" s="99"/>
    </row>
    <row r="409" spans="1:14" ht="20.100000000000001" customHeight="1">
      <c r="A409" s="283"/>
      <c r="B409" s="94"/>
      <c r="C409" s="94"/>
      <c r="D409" s="107"/>
      <c r="E409" s="113"/>
      <c r="F409" s="95"/>
      <c r="G409" s="94"/>
      <c r="H409" s="94"/>
      <c r="I409" s="96"/>
      <c r="J409" s="92" t="str">
        <f t="shared" si="82"/>
        <v/>
      </c>
      <c r="K409" s="92"/>
      <c r="L409" s="92" t="str">
        <f t="shared" si="83"/>
        <v/>
      </c>
      <c r="M409" s="92" t="str">
        <f t="shared" si="84"/>
        <v/>
      </c>
      <c r="N409" s="99"/>
    </row>
    <row r="410" spans="1:14" ht="20.100000000000001" customHeight="1">
      <c r="A410" s="283" t="s">
        <v>17</v>
      </c>
      <c r="B410" s="94" t="s">
        <v>444</v>
      </c>
      <c r="C410" s="94" t="s">
        <v>419</v>
      </c>
      <c r="D410" s="115">
        <v>20806</v>
      </c>
      <c r="E410" s="113"/>
      <c r="F410" s="95"/>
      <c r="G410" s="94" t="s">
        <v>657</v>
      </c>
      <c r="H410" s="94" t="s">
        <v>421</v>
      </c>
      <c r="I410" s="96">
        <v>1900</v>
      </c>
      <c r="J410" s="92">
        <f t="shared" si="82"/>
        <v>2090</v>
      </c>
      <c r="K410" s="92"/>
      <c r="L410" s="92">
        <f t="shared" si="83"/>
        <v>1710</v>
      </c>
      <c r="M410" s="92">
        <f t="shared" si="84"/>
        <v>1881</v>
      </c>
      <c r="N410" s="99"/>
    </row>
    <row r="411" spans="1:14" ht="20.100000000000001" customHeight="1">
      <c r="A411" s="283" t="s">
        <v>17</v>
      </c>
      <c r="B411" s="94" t="s">
        <v>445</v>
      </c>
      <c r="C411" s="94" t="s">
        <v>668</v>
      </c>
      <c r="D411" s="107">
        <v>20807</v>
      </c>
      <c r="E411" s="113"/>
      <c r="F411" s="95"/>
      <c r="G411" s="94" t="s">
        <v>833</v>
      </c>
      <c r="H411" s="94" t="s">
        <v>832</v>
      </c>
      <c r="I411" s="96">
        <v>2500</v>
      </c>
      <c r="J411" s="92">
        <f t="shared" si="82"/>
        <v>2750</v>
      </c>
      <c r="K411" s="92"/>
      <c r="L411" s="92">
        <f t="shared" si="83"/>
        <v>2250</v>
      </c>
      <c r="M411" s="92">
        <f t="shared" si="84"/>
        <v>2475</v>
      </c>
      <c r="N411" s="99"/>
    </row>
    <row r="412" spans="1:14" ht="20.100000000000001" customHeight="1">
      <c r="A412" s="283"/>
      <c r="B412" s="94"/>
      <c r="C412" s="94"/>
      <c r="D412" s="107"/>
      <c r="E412" s="113"/>
      <c r="F412" s="95"/>
      <c r="G412" s="94"/>
      <c r="H412" s="94"/>
      <c r="I412" s="96"/>
      <c r="J412" s="92"/>
      <c r="K412" s="92"/>
      <c r="L412" s="92"/>
      <c r="M412" s="92"/>
      <c r="N412" s="99"/>
    </row>
    <row r="413" spans="1:14" ht="20.100000000000001" customHeight="1">
      <c r="A413" s="283"/>
      <c r="B413" s="279" t="s">
        <v>593</v>
      </c>
      <c r="C413" s="94"/>
      <c r="D413" s="107"/>
      <c r="E413" s="113"/>
      <c r="F413" s="95"/>
      <c r="G413" s="94"/>
      <c r="H413" s="94"/>
      <c r="I413" s="96"/>
      <c r="J413" s="92"/>
      <c r="K413" s="92"/>
      <c r="L413" s="92"/>
      <c r="M413" s="92"/>
      <c r="N413" s="99"/>
    </row>
    <row r="414" spans="1:14" ht="20.100000000000001" customHeight="1">
      <c r="A414" s="283" t="s">
        <v>335</v>
      </c>
      <c r="B414" s="94" t="s">
        <v>344</v>
      </c>
      <c r="C414" s="94" t="s">
        <v>216</v>
      </c>
      <c r="D414" s="107">
        <v>20810</v>
      </c>
      <c r="E414" s="113"/>
      <c r="F414" s="95"/>
      <c r="G414" s="94" t="s">
        <v>467</v>
      </c>
      <c r="H414" s="94" t="s">
        <v>21</v>
      </c>
      <c r="I414" s="96">
        <v>2300</v>
      </c>
      <c r="J414" s="92">
        <f>IF(ROUND(I414*1.1,0)=0,"",ROUND(I414*1.1,0))</f>
        <v>2530</v>
      </c>
      <c r="K414" s="92"/>
      <c r="L414" s="92">
        <f>IF(ROUND(I414*0.9,0)=0,"",ROUND(I414*0.9,0))</f>
        <v>2070</v>
      </c>
      <c r="M414" s="92">
        <f>IFERROR(ROUND(L414*1.1,0),"")</f>
        <v>2277</v>
      </c>
      <c r="N414" s="99"/>
    </row>
    <row r="415" spans="1:14" ht="20.100000000000001" customHeight="1">
      <c r="A415" s="283" t="s">
        <v>335</v>
      </c>
      <c r="B415" s="94" t="s">
        <v>619</v>
      </c>
      <c r="C415" s="94" t="s">
        <v>441</v>
      </c>
      <c r="D415" s="107">
        <v>20811</v>
      </c>
      <c r="E415" s="113"/>
      <c r="F415" s="95"/>
      <c r="G415" s="94" t="s">
        <v>468</v>
      </c>
      <c r="H415" s="94" t="s">
        <v>21</v>
      </c>
      <c r="I415" s="96">
        <v>1800</v>
      </c>
      <c r="J415" s="92">
        <f>IF(ROUND(I415*1.1,0)=0,"",ROUND(I415*1.1,0))</f>
        <v>1980</v>
      </c>
      <c r="K415" s="92"/>
      <c r="L415" s="92">
        <f>IF(ROUND(I415*0.9,0)=0,"",ROUND(I415*0.9,0))</f>
        <v>1620</v>
      </c>
      <c r="M415" s="92">
        <f>IFERROR(ROUND(L415*1.1,0),"")</f>
        <v>1782</v>
      </c>
      <c r="N415" s="99"/>
    </row>
    <row r="416" spans="1:14" ht="20.100000000000001" customHeight="1">
      <c r="A416" s="283"/>
      <c r="B416" s="94"/>
      <c r="C416" s="94"/>
      <c r="D416" s="107"/>
      <c r="E416" s="113"/>
      <c r="F416" s="95"/>
      <c r="G416" s="94"/>
      <c r="H416" s="94"/>
      <c r="I416" s="96"/>
      <c r="J416" s="92" t="str">
        <f t="shared" si="82"/>
        <v/>
      </c>
      <c r="K416" s="92"/>
      <c r="L416" s="92" t="str">
        <f t="shared" si="83"/>
        <v/>
      </c>
      <c r="M416" s="92" t="str">
        <f t="shared" si="84"/>
        <v/>
      </c>
      <c r="N416" s="99"/>
    </row>
    <row r="417" spans="1:14" ht="20.100000000000001" customHeight="1">
      <c r="A417" s="283" t="s">
        <v>17</v>
      </c>
      <c r="B417" s="94" t="s">
        <v>345</v>
      </c>
      <c r="C417" s="94" t="s">
        <v>442</v>
      </c>
      <c r="D417" s="107">
        <v>20813</v>
      </c>
      <c r="E417" s="113"/>
      <c r="F417" s="95"/>
      <c r="G417" s="94" t="s">
        <v>469</v>
      </c>
      <c r="H417" s="94" t="s">
        <v>421</v>
      </c>
      <c r="I417" s="96">
        <v>2400</v>
      </c>
      <c r="J417" s="92">
        <f t="shared" si="82"/>
        <v>2640</v>
      </c>
      <c r="K417" s="92"/>
      <c r="L417" s="92">
        <f t="shared" si="83"/>
        <v>2160</v>
      </c>
      <c r="M417" s="92">
        <f t="shared" si="84"/>
        <v>2376</v>
      </c>
      <c r="N417" s="99"/>
    </row>
    <row r="418" spans="1:14" ht="20.100000000000001" customHeight="1">
      <c r="A418" s="283" t="s">
        <v>17</v>
      </c>
      <c r="B418" s="94" t="s">
        <v>620</v>
      </c>
      <c r="C418" s="94" t="s">
        <v>440</v>
      </c>
      <c r="D418" s="222">
        <v>20668</v>
      </c>
      <c r="E418" s="113"/>
      <c r="F418" s="95"/>
      <c r="G418" s="94" t="s">
        <v>470</v>
      </c>
      <c r="H418" s="94" t="s">
        <v>21</v>
      </c>
      <c r="I418" s="96">
        <v>2300</v>
      </c>
      <c r="J418" s="92">
        <f t="shared" si="82"/>
        <v>2530</v>
      </c>
      <c r="K418" s="92"/>
      <c r="L418" s="92">
        <f t="shared" si="83"/>
        <v>2070</v>
      </c>
      <c r="M418" s="92">
        <f t="shared" si="84"/>
        <v>2277</v>
      </c>
      <c r="N418" s="99"/>
    </row>
    <row r="419" spans="1:14" ht="20.100000000000001" customHeight="1">
      <c r="A419" s="283" t="s">
        <v>17</v>
      </c>
      <c r="B419" s="94" t="s">
        <v>422</v>
      </c>
      <c r="C419" s="94" t="s">
        <v>443</v>
      </c>
      <c r="D419" s="107">
        <v>20815</v>
      </c>
      <c r="E419" s="113"/>
      <c r="F419" s="95"/>
      <c r="G419" s="94" t="s">
        <v>471</v>
      </c>
      <c r="H419" s="94" t="s">
        <v>421</v>
      </c>
      <c r="I419" s="96">
        <v>2100</v>
      </c>
      <c r="J419" s="92">
        <f t="shared" si="82"/>
        <v>2310</v>
      </c>
      <c r="K419" s="92"/>
      <c r="L419" s="92">
        <f t="shared" si="83"/>
        <v>1890</v>
      </c>
      <c r="M419" s="92">
        <f t="shared" si="84"/>
        <v>2079</v>
      </c>
      <c r="N419" s="99"/>
    </row>
    <row r="420" spans="1:14" ht="20.100000000000001" customHeight="1">
      <c r="A420" s="283" t="s">
        <v>17</v>
      </c>
      <c r="B420" s="94" t="s">
        <v>621</v>
      </c>
      <c r="C420" s="94" t="s">
        <v>251</v>
      </c>
      <c r="D420" s="222">
        <v>20815</v>
      </c>
      <c r="E420" s="113"/>
      <c r="F420" s="95"/>
      <c r="G420" s="94" t="s">
        <v>471</v>
      </c>
      <c r="H420" s="94" t="s">
        <v>421</v>
      </c>
      <c r="I420" s="96">
        <v>2100</v>
      </c>
      <c r="J420" s="92">
        <f t="shared" si="82"/>
        <v>2310</v>
      </c>
      <c r="K420" s="92"/>
      <c r="L420" s="92">
        <f t="shared" si="83"/>
        <v>1890</v>
      </c>
      <c r="M420" s="92">
        <f t="shared" si="84"/>
        <v>2079</v>
      </c>
      <c r="N420" s="99"/>
    </row>
    <row r="421" spans="1:14" ht="20.100000000000001" customHeight="1" thickBot="1">
      <c r="A421" s="102"/>
      <c r="B421" s="103"/>
      <c r="C421" s="103"/>
      <c r="D421" s="110"/>
      <c r="E421" s="114"/>
      <c r="F421" s="104"/>
      <c r="G421" s="103"/>
      <c r="H421" s="103"/>
      <c r="I421" s="105"/>
      <c r="J421" s="106"/>
      <c r="K421" s="106"/>
      <c r="L421" s="106" t="str">
        <f t="shared" si="83"/>
        <v/>
      </c>
      <c r="M421" s="106" t="str">
        <f t="shared" si="84"/>
        <v/>
      </c>
      <c r="N421" s="296"/>
    </row>
    <row r="422" spans="1:14" ht="20.100000000000001" customHeight="1" thickTop="1"/>
    <row r="423" spans="1:14" ht="20.100000000000001" customHeight="1" thickBot="1">
      <c r="A423" s="33"/>
      <c r="B423" s="33"/>
      <c r="C423" s="33"/>
      <c r="D423" s="33"/>
      <c r="E423" s="33"/>
      <c r="F423" s="34"/>
      <c r="G423" s="33"/>
      <c r="H423" s="33"/>
      <c r="I423" s="35"/>
      <c r="J423" s="35"/>
      <c r="K423" s="35"/>
      <c r="L423" s="35"/>
      <c r="M423" s="35"/>
      <c r="N423" s="290"/>
    </row>
    <row r="424" spans="1:14" ht="20.100000000000001" customHeight="1" thickTop="1" thickBot="1">
      <c r="A424" s="429" t="s">
        <v>432</v>
      </c>
      <c r="B424" s="430"/>
      <c r="C424" s="45"/>
      <c r="D424" s="45"/>
      <c r="E424" s="45"/>
      <c r="F424" s="34"/>
      <c r="G424" s="45"/>
      <c r="H424" s="45"/>
      <c r="I424" s="51"/>
      <c r="J424" s="51"/>
      <c r="K424" s="51"/>
      <c r="L424" s="51"/>
      <c r="M424" s="51"/>
      <c r="N424" s="290"/>
    </row>
    <row r="425" spans="1:14" ht="20.100000000000001" customHeight="1" thickTop="1">
      <c r="A425" s="45"/>
      <c r="B425" s="45"/>
      <c r="C425" s="45"/>
      <c r="D425" s="45"/>
      <c r="E425" s="45"/>
      <c r="F425" s="34"/>
      <c r="G425" s="45"/>
      <c r="H425" s="45"/>
      <c r="I425" s="51"/>
      <c r="J425" s="51"/>
      <c r="K425" s="51"/>
      <c r="L425" s="51"/>
      <c r="M425" s="51"/>
      <c r="N425" s="290"/>
    </row>
    <row r="426" spans="1:14" ht="20.100000000000001" customHeight="1" thickBot="1">
      <c r="K426" s="200" t="s">
        <v>364</v>
      </c>
    </row>
    <row r="427" spans="1:14" ht="20.100000000000001" customHeight="1" thickTop="1" thickBot="1">
      <c r="A427" s="143"/>
      <c r="B427" s="369" t="s">
        <v>147</v>
      </c>
      <c r="C427" s="369" t="s">
        <v>0</v>
      </c>
      <c r="D427" s="422" t="s">
        <v>2</v>
      </c>
      <c r="E427" s="422"/>
      <c r="F427" s="144"/>
      <c r="G427" s="369" t="s">
        <v>148</v>
      </c>
      <c r="H427" s="369" t="s">
        <v>1</v>
      </c>
      <c r="I427" s="145" t="s">
        <v>431</v>
      </c>
      <c r="J427" s="145" t="s">
        <v>358</v>
      </c>
      <c r="K427" s="145"/>
      <c r="L427" s="145"/>
      <c r="M427" s="145" t="s">
        <v>262</v>
      </c>
      <c r="N427" s="146" t="s">
        <v>149</v>
      </c>
    </row>
    <row r="428" spans="1:14" ht="20.100000000000001" customHeight="1">
      <c r="A428" s="175" t="s">
        <v>63</v>
      </c>
      <c r="B428" s="149" t="s">
        <v>263</v>
      </c>
      <c r="C428" s="149" t="s">
        <v>448</v>
      </c>
      <c r="D428" s="163">
        <v>20851</v>
      </c>
      <c r="E428" s="165"/>
      <c r="F428" s="150"/>
      <c r="G428" s="149" t="s">
        <v>340</v>
      </c>
      <c r="H428" s="149" t="s">
        <v>341</v>
      </c>
      <c r="I428" s="151">
        <v>2100</v>
      </c>
      <c r="J428" s="151">
        <f t="shared" ref="J428:J450" si="85">IF(ROUND(I428*1.1,0)=0,"",ROUND(I428*1.1,0))</f>
        <v>2310</v>
      </c>
      <c r="K428" s="151"/>
      <c r="L428" s="151">
        <f t="shared" ref="L428:L450" si="86">IF(ROUND(I428*0.9,0)=0,"",ROUND(I428*0.9,0))</f>
        <v>1890</v>
      </c>
      <c r="M428" s="151">
        <f t="shared" ref="M428:M450" si="87">IFERROR(ROUND(L428*1.1,0),"")</f>
        <v>2079</v>
      </c>
      <c r="N428" s="301"/>
    </row>
    <row r="429" spans="1:14" ht="20.100000000000001" customHeight="1">
      <c r="A429" s="152" t="s">
        <v>63</v>
      </c>
      <c r="B429" s="153" t="s">
        <v>264</v>
      </c>
      <c r="C429" s="153" t="s">
        <v>450</v>
      </c>
      <c r="D429" s="164">
        <v>20852</v>
      </c>
      <c r="E429" s="166"/>
      <c r="F429" s="154"/>
      <c r="G429" s="153"/>
      <c r="H429" s="153"/>
      <c r="I429" s="155"/>
      <c r="J429" s="151" t="str">
        <f t="shared" si="85"/>
        <v/>
      </c>
      <c r="K429" s="155"/>
      <c r="L429" s="155" t="str">
        <f t="shared" si="86"/>
        <v/>
      </c>
      <c r="M429" s="155" t="str">
        <f t="shared" si="87"/>
        <v/>
      </c>
      <c r="N429" s="176"/>
    </row>
    <row r="430" spans="1:14" ht="20.100000000000001" customHeight="1">
      <c r="A430" s="152" t="s">
        <v>64</v>
      </c>
      <c r="B430" s="153" t="s">
        <v>265</v>
      </c>
      <c r="C430" s="153" t="s">
        <v>267</v>
      </c>
      <c r="D430" s="186">
        <v>20851</v>
      </c>
      <c r="E430" s="166"/>
      <c r="F430" s="154"/>
      <c r="G430" s="153" t="s">
        <v>340</v>
      </c>
      <c r="H430" s="153" t="s">
        <v>342</v>
      </c>
      <c r="I430" s="155">
        <v>2100</v>
      </c>
      <c r="J430" s="151">
        <f t="shared" si="85"/>
        <v>2310</v>
      </c>
      <c r="K430" s="155"/>
      <c r="L430" s="155">
        <f t="shared" si="86"/>
        <v>1890</v>
      </c>
      <c r="M430" s="155">
        <f t="shared" si="87"/>
        <v>2079</v>
      </c>
      <c r="N430" s="176"/>
    </row>
    <row r="431" spans="1:14" ht="20.100000000000001" customHeight="1">
      <c r="A431" s="152" t="s">
        <v>64</v>
      </c>
      <c r="B431" s="153" t="s">
        <v>266</v>
      </c>
      <c r="C431" s="153" t="s">
        <v>449</v>
      </c>
      <c r="D431" s="164">
        <v>20853</v>
      </c>
      <c r="E431" s="166"/>
      <c r="F431" s="154"/>
      <c r="G431" s="153"/>
      <c r="H431" s="153"/>
      <c r="I431" s="155"/>
      <c r="J431" s="151" t="str">
        <f t="shared" si="85"/>
        <v/>
      </c>
      <c r="K431" s="155"/>
      <c r="L431" s="155" t="str">
        <f t="shared" si="86"/>
        <v/>
      </c>
      <c r="M431" s="155" t="str">
        <f t="shared" si="87"/>
        <v/>
      </c>
      <c r="N431" s="176"/>
    </row>
    <row r="432" spans="1:14" ht="20.100000000000001" customHeight="1">
      <c r="A432" s="152"/>
      <c r="B432" s="153"/>
      <c r="C432" s="153"/>
      <c r="D432" s="164">
        <v>20854</v>
      </c>
      <c r="E432" s="166"/>
      <c r="F432" s="154"/>
      <c r="G432" s="153"/>
      <c r="H432" s="153"/>
      <c r="I432" s="155"/>
      <c r="J432" s="151" t="str">
        <f t="shared" si="85"/>
        <v/>
      </c>
      <c r="K432" s="155"/>
      <c r="L432" s="155" t="str">
        <f t="shared" si="86"/>
        <v/>
      </c>
      <c r="M432" s="155" t="str">
        <f t="shared" si="87"/>
        <v/>
      </c>
      <c r="N432" s="176"/>
    </row>
    <row r="433" spans="1:14" ht="20.100000000000001" customHeight="1">
      <c r="A433" s="152" t="s">
        <v>63</v>
      </c>
      <c r="B433" s="153" t="s">
        <v>268</v>
      </c>
      <c r="C433" s="153" t="s">
        <v>446</v>
      </c>
      <c r="D433" s="164">
        <v>20855</v>
      </c>
      <c r="E433" s="166"/>
      <c r="F433" s="154"/>
      <c r="G433" s="153"/>
      <c r="H433" s="153"/>
      <c r="I433" s="155"/>
      <c r="J433" s="151" t="str">
        <f t="shared" si="85"/>
        <v/>
      </c>
      <c r="K433" s="155"/>
      <c r="L433" s="155" t="str">
        <f t="shared" si="86"/>
        <v/>
      </c>
      <c r="M433" s="155" t="str">
        <f t="shared" si="87"/>
        <v/>
      </c>
      <c r="N433" s="176"/>
    </row>
    <row r="434" spans="1:14" ht="20.100000000000001" customHeight="1">
      <c r="A434" s="152" t="s">
        <v>63</v>
      </c>
      <c r="B434" s="153" t="s">
        <v>269</v>
      </c>
      <c r="C434" s="153" t="s">
        <v>366</v>
      </c>
      <c r="D434" s="452">
        <v>20856</v>
      </c>
      <c r="E434" s="453" t="s">
        <v>844</v>
      </c>
      <c r="F434" s="454"/>
      <c r="G434" s="455" t="s">
        <v>622</v>
      </c>
      <c r="H434" s="455" t="s">
        <v>367</v>
      </c>
      <c r="I434" s="456">
        <v>2500</v>
      </c>
      <c r="J434" s="457">
        <f t="shared" si="85"/>
        <v>2750</v>
      </c>
      <c r="K434" s="456"/>
      <c r="L434" s="456">
        <f t="shared" si="86"/>
        <v>2250</v>
      </c>
      <c r="M434" s="456">
        <f t="shared" si="87"/>
        <v>2475</v>
      </c>
      <c r="N434" s="458" t="s">
        <v>52</v>
      </c>
    </row>
    <row r="435" spans="1:14" ht="20.100000000000001" customHeight="1">
      <c r="A435" s="152" t="s">
        <v>64</v>
      </c>
      <c r="B435" s="153" t="s">
        <v>270</v>
      </c>
      <c r="C435" s="153" t="s">
        <v>447</v>
      </c>
      <c r="D435" s="164">
        <v>20857</v>
      </c>
      <c r="E435" s="166"/>
      <c r="F435" s="154"/>
      <c r="G435" s="153"/>
      <c r="H435" s="153"/>
      <c r="I435" s="155"/>
      <c r="J435" s="151" t="str">
        <f t="shared" si="85"/>
        <v/>
      </c>
      <c r="K435" s="155"/>
      <c r="L435" s="155" t="str">
        <f t="shared" si="86"/>
        <v/>
      </c>
      <c r="M435" s="155" t="str">
        <f t="shared" si="87"/>
        <v/>
      </c>
      <c r="N435" s="176"/>
    </row>
    <row r="436" spans="1:14" ht="20.100000000000001" customHeight="1">
      <c r="A436" s="152" t="s">
        <v>64</v>
      </c>
      <c r="B436" s="153" t="s">
        <v>271</v>
      </c>
      <c r="C436" s="153" t="s">
        <v>446</v>
      </c>
      <c r="D436" s="164">
        <v>20858</v>
      </c>
      <c r="E436" s="166"/>
      <c r="F436" s="154"/>
      <c r="G436" s="153"/>
      <c r="H436" s="153"/>
      <c r="I436" s="155"/>
      <c r="J436" s="151" t="str">
        <f t="shared" si="85"/>
        <v/>
      </c>
      <c r="K436" s="155"/>
      <c r="L436" s="155" t="str">
        <f t="shared" si="86"/>
        <v/>
      </c>
      <c r="M436" s="155" t="str">
        <f t="shared" si="87"/>
        <v/>
      </c>
      <c r="N436" s="176"/>
    </row>
    <row r="437" spans="1:14" ht="20.100000000000001" customHeight="1">
      <c r="A437" s="152"/>
      <c r="B437" s="153"/>
      <c r="C437" s="153"/>
      <c r="D437" s="164">
        <v>20859</v>
      </c>
      <c r="E437" s="166"/>
      <c r="F437" s="154"/>
      <c r="G437" s="153"/>
      <c r="H437" s="153"/>
      <c r="I437" s="155"/>
      <c r="J437" s="151"/>
      <c r="K437" s="155"/>
      <c r="L437" s="155"/>
      <c r="M437" s="155"/>
      <c r="N437" s="176"/>
    </row>
    <row r="438" spans="1:14" ht="20.100000000000001" customHeight="1">
      <c r="A438" s="152" t="s">
        <v>63</v>
      </c>
      <c r="B438" s="153" t="s">
        <v>451</v>
      </c>
      <c r="C438" s="153" t="s">
        <v>455</v>
      </c>
      <c r="D438" s="164">
        <v>20860</v>
      </c>
      <c r="E438" s="166"/>
      <c r="F438" s="154"/>
      <c r="G438" s="153" t="s">
        <v>525</v>
      </c>
      <c r="H438" s="153" t="s">
        <v>526</v>
      </c>
      <c r="I438" s="155">
        <v>2200</v>
      </c>
      <c r="J438" s="151">
        <f t="shared" ref="J438:J440" si="88">IF(ROUND(I438*1.1,0)=0,"",ROUND(I438*1.1,0))</f>
        <v>2420</v>
      </c>
      <c r="K438" s="155"/>
      <c r="L438" s="155">
        <f t="shared" ref="L438:L440" si="89">IF(ROUND(I438*0.9,0)=0,"",ROUND(I438*0.9,0))</f>
        <v>1980</v>
      </c>
      <c r="M438" s="155">
        <f t="shared" ref="M438:M440" si="90">IFERROR(ROUND(L438*1.1,0),"")</f>
        <v>2178</v>
      </c>
      <c r="N438" s="176"/>
    </row>
    <row r="439" spans="1:14" ht="20.100000000000001" customHeight="1">
      <c r="A439" s="152" t="s">
        <v>63</v>
      </c>
      <c r="B439" s="153" t="s">
        <v>452</v>
      </c>
      <c r="C439" s="153" t="s">
        <v>456</v>
      </c>
      <c r="D439" s="186">
        <v>20860</v>
      </c>
      <c r="E439" s="166"/>
      <c r="F439" s="154"/>
      <c r="G439" s="153" t="s">
        <v>525</v>
      </c>
      <c r="H439" s="153" t="s">
        <v>526</v>
      </c>
      <c r="I439" s="155">
        <v>2200</v>
      </c>
      <c r="J439" s="151">
        <f t="shared" si="88"/>
        <v>2420</v>
      </c>
      <c r="K439" s="155"/>
      <c r="L439" s="155">
        <f t="shared" si="89"/>
        <v>1980</v>
      </c>
      <c r="M439" s="155">
        <f t="shared" si="90"/>
        <v>2178</v>
      </c>
      <c r="N439" s="176"/>
    </row>
    <row r="440" spans="1:14" ht="20.100000000000001" customHeight="1">
      <c r="A440" s="152" t="s">
        <v>64</v>
      </c>
      <c r="B440" s="153" t="s">
        <v>453</v>
      </c>
      <c r="C440" s="153" t="s">
        <v>455</v>
      </c>
      <c r="D440" s="164">
        <v>20862</v>
      </c>
      <c r="E440" s="166"/>
      <c r="F440" s="154"/>
      <c r="G440" s="153" t="s">
        <v>527</v>
      </c>
      <c r="H440" s="153" t="s">
        <v>526</v>
      </c>
      <c r="I440" s="155">
        <v>2200</v>
      </c>
      <c r="J440" s="151">
        <f t="shared" si="88"/>
        <v>2420</v>
      </c>
      <c r="K440" s="155"/>
      <c r="L440" s="155">
        <f t="shared" si="89"/>
        <v>1980</v>
      </c>
      <c r="M440" s="155">
        <f t="shared" si="90"/>
        <v>2178</v>
      </c>
      <c r="N440" s="176"/>
    </row>
    <row r="441" spans="1:14" ht="20.100000000000001" customHeight="1">
      <c r="A441" s="152" t="s">
        <v>64</v>
      </c>
      <c r="B441" s="153" t="s">
        <v>454</v>
      </c>
      <c r="C441" s="153" t="s">
        <v>456</v>
      </c>
      <c r="D441" s="186">
        <v>20862</v>
      </c>
      <c r="E441" s="166"/>
      <c r="F441" s="154"/>
      <c r="G441" s="153" t="s">
        <v>527</v>
      </c>
      <c r="H441" s="153" t="s">
        <v>526</v>
      </c>
      <c r="I441" s="155">
        <v>2200</v>
      </c>
      <c r="J441" s="151">
        <f t="shared" si="85"/>
        <v>2420</v>
      </c>
      <c r="K441" s="155"/>
      <c r="L441" s="155">
        <f t="shared" si="86"/>
        <v>1980</v>
      </c>
      <c r="M441" s="155">
        <f t="shared" si="87"/>
        <v>2178</v>
      </c>
      <c r="N441" s="176"/>
    </row>
    <row r="442" spans="1:14" ht="20.100000000000001" customHeight="1">
      <c r="A442" s="152"/>
      <c r="B442" s="153"/>
      <c r="C442" s="153"/>
      <c r="D442" s="164">
        <v>20864</v>
      </c>
      <c r="E442" s="166"/>
      <c r="F442" s="154"/>
      <c r="G442" s="153"/>
      <c r="H442" s="153"/>
      <c r="I442" s="155"/>
      <c r="J442" s="151"/>
      <c r="K442" s="155"/>
      <c r="L442" s="155"/>
      <c r="M442" s="155"/>
      <c r="N442" s="176"/>
    </row>
    <row r="443" spans="1:14" ht="20.100000000000001" customHeight="1">
      <c r="A443" s="152" t="s">
        <v>63</v>
      </c>
      <c r="B443" s="153" t="s">
        <v>457</v>
      </c>
      <c r="C443" s="153" t="s">
        <v>458</v>
      </c>
      <c r="D443" s="164">
        <v>20865</v>
      </c>
      <c r="E443" s="166"/>
      <c r="F443" s="154"/>
      <c r="G443" s="153" t="s">
        <v>65</v>
      </c>
      <c r="H443" s="153" t="s">
        <v>59</v>
      </c>
      <c r="I443" s="155">
        <v>2500</v>
      </c>
      <c r="J443" s="151">
        <f t="shared" si="85"/>
        <v>2750</v>
      </c>
      <c r="K443" s="155"/>
      <c r="L443" s="155">
        <f t="shared" si="86"/>
        <v>2250</v>
      </c>
      <c r="M443" s="155">
        <f t="shared" si="87"/>
        <v>2475</v>
      </c>
      <c r="N443" s="176"/>
    </row>
    <row r="444" spans="1:14" ht="20.100000000000001" customHeight="1">
      <c r="A444" s="152" t="s">
        <v>64</v>
      </c>
      <c r="B444" s="153" t="s">
        <v>457</v>
      </c>
      <c r="C444" s="153" t="s">
        <v>458</v>
      </c>
      <c r="D444" s="164">
        <v>20866</v>
      </c>
      <c r="E444" s="166"/>
      <c r="F444" s="154"/>
      <c r="G444" s="153" t="s">
        <v>65</v>
      </c>
      <c r="H444" s="153" t="s">
        <v>59</v>
      </c>
      <c r="I444" s="155">
        <v>2500</v>
      </c>
      <c r="J444" s="151">
        <f t="shared" si="85"/>
        <v>2750</v>
      </c>
      <c r="K444" s="155"/>
      <c r="L444" s="155">
        <f t="shared" si="86"/>
        <v>2250</v>
      </c>
      <c r="M444" s="155">
        <f t="shared" si="87"/>
        <v>2475</v>
      </c>
      <c r="N444" s="176"/>
    </row>
    <row r="445" spans="1:14" ht="20.100000000000001" customHeight="1">
      <c r="A445" s="156"/>
      <c r="B445" s="157"/>
      <c r="C445" s="157"/>
      <c r="D445" s="164">
        <v>20867</v>
      </c>
      <c r="E445" s="167"/>
      <c r="F445" s="158"/>
      <c r="G445" s="157"/>
      <c r="H445" s="157"/>
      <c r="I445" s="155"/>
      <c r="J445" s="151" t="str">
        <f t="shared" si="85"/>
        <v/>
      </c>
      <c r="K445" s="155"/>
      <c r="L445" s="155" t="str">
        <f t="shared" si="86"/>
        <v/>
      </c>
      <c r="M445" s="155" t="str">
        <f t="shared" si="87"/>
        <v/>
      </c>
      <c r="N445" s="306"/>
    </row>
    <row r="446" spans="1:14" ht="20.100000000000001" customHeight="1">
      <c r="A446" s="156" t="s">
        <v>63</v>
      </c>
      <c r="B446" s="157" t="s">
        <v>459</v>
      </c>
      <c r="C446" s="157" t="s">
        <v>500</v>
      </c>
      <c r="D446" s="164">
        <v>20868</v>
      </c>
      <c r="E446" s="167"/>
      <c r="F446" s="158"/>
      <c r="G446" s="157" t="s">
        <v>635</v>
      </c>
      <c r="H446" s="157" t="s">
        <v>636</v>
      </c>
      <c r="I446" s="155">
        <v>2500</v>
      </c>
      <c r="J446" s="151">
        <f t="shared" si="85"/>
        <v>2750</v>
      </c>
      <c r="K446" s="155"/>
      <c r="L446" s="155">
        <f t="shared" si="86"/>
        <v>2250</v>
      </c>
      <c r="M446" s="155">
        <f t="shared" si="87"/>
        <v>2475</v>
      </c>
      <c r="N446" s="306"/>
    </row>
    <row r="447" spans="1:14" ht="20.100000000000001" customHeight="1">
      <c r="A447" s="156" t="s">
        <v>63</v>
      </c>
      <c r="B447" s="157" t="s">
        <v>460</v>
      </c>
      <c r="C447" s="157" t="s">
        <v>500</v>
      </c>
      <c r="D447" s="186">
        <v>20868</v>
      </c>
      <c r="E447" s="167"/>
      <c r="F447" s="158"/>
      <c r="G447" s="157" t="s">
        <v>635</v>
      </c>
      <c r="H447" s="157" t="s">
        <v>636</v>
      </c>
      <c r="I447" s="155">
        <v>2500</v>
      </c>
      <c r="J447" s="151">
        <f t="shared" si="85"/>
        <v>2750</v>
      </c>
      <c r="K447" s="155"/>
      <c r="L447" s="155">
        <f t="shared" si="86"/>
        <v>2250</v>
      </c>
      <c r="M447" s="155">
        <f t="shared" si="87"/>
        <v>2475</v>
      </c>
      <c r="N447" s="306"/>
    </row>
    <row r="448" spans="1:14" ht="20.100000000000001" customHeight="1">
      <c r="A448" s="156" t="s">
        <v>64</v>
      </c>
      <c r="B448" s="157" t="s">
        <v>461</v>
      </c>
      <c r="C448" s="157" t="s">
        <v>500</v>
      </c>
      <c r="D448" s="164">
        <v>20870</v>
      </c>
      <c r="E448" s="167"/>
      <c r="F448" s="158"/>
      <c r="G448" s="157" t="s">
        <v>637</v>
      </c>
      <c r="H448" s="157" t="s">
        <v>638</v>
      </c>
      <c r="I448" s="155">
        <v>2300</v>
      </c>
      <c r="J448" s="151">
        <f t="shared" si="85"/>
        <v>2530</v>
      </c>
      <c r="K448" s="155"/>
      <c r="L448" s="155">
        <f t="shared" si="86"/>
        <v>2070</v>
      </c>
      <c r="M448" s="155">
        <f t="shared" si="87"/>
        <v>2277</v>
      </c>
      <c r="N448" s="306"/>
    </row>
    <row r="449" spans="1:14" ht="20.100000000000001" customHeight="1">
      <c r="A449" s="156" t="s">
        <v>64</v>
      </c>
      <c r="B449" s="157" t="s">
        <v>462</v>
      </c>
      <c r="C449" s="157" t="s">
        <v>500</v>
      </c>
      <c r="D449" s="164">
        <v>20870</v>
      </c>
      <c r="E449" s="167"/>
      <c r="F449" s="158"/>
      <c r="G449" s="157" t="s">
        <v>639</v>
      </c>
      <c r="H449" s="157" t="s">
        <v>638</v>
      </c>
      <c r="I449" s="155">
        <v>2300</v>
      </c>
      <c r="J449" s="151">
        <f t="shared" si="85"/>
        <v>2530</v>
      </c>
      <c r="K449" s="155"/>
      <c r="L449" s="155">
        <f t="shared" si="86"/>
        <v>2070</v>
      </c>
      <c r="M449" s="155">
        <f t="shared" si="87"/>
        <v>2277</v>
      </c>
      <c r="N449" s="306"/>
    </row>
    <row r="450" spans="1:14" ht="20.100000000000001" customHeight="1" thickBot="1">
      <c r="A450" s="177"/>
      <c r="B450" s="178"/>
      <c r="C450" s="178"/>
      <c r="D450" s="252"/>
      <c r="E450" s="181"/>
      <c r="F450" s="179"/>
      <c r="G450" s="178"/>
      <c r="H450" s="178"/>
      <c r="I450" s="159"/>
      <c r="J450" s="245" t="str">
        <f t="shared" si="85"/>
        <v/>
      </c>
      <c r="K450" s="180"/>
      <c r="L450" s="159" t="str">
        <f t="shared" si="86"/>
        <v/>
      </c>
      <c r="M450" s="159" t="str">
        <f t="shared" si="87"/>
        <v/>
      </c>
      <c r="N450" s="303"/>
    </row>
    <row r="451" spans="1:14" ht="14.25" thickTop="1">
      <c r="I451" s="226"/>
      <c r="J451" s="226"/>
      <c r="L451" s="226"/>
      <c r="M451" s="226"/>
    </row>
    <row r="452" spans="1:14" ht="20.100000000000001" customHeight="1" thickBot="1">
      <c r="A452" s="33"/>
      <c r="B452" s="33"/>
      <c r="C452" s="33"/>
      <c r="D452" s="33"/>
      <c r="E452" s="33"/>
      <c r="F452" s="34"/>
      <c r="G452" s="33"/>
      <c r="H452" s="33"/>
      <c r="I452" s="46"/>
      <c r="J452" s="46"/>
      <c r="K452" s="46"/>
      <c r="L452" s="46"/>
      <c r="M452" s="46"/>
      <c r="N452" s="290"/>
    </row>
    <row r="453" spans="1:14" ht="35.25" customHeight="1" thickTop="1" thickBot="1">
      <c r="A453" s="416" t="s">
        <v>166</v>
      </c>
      <c r="B453" s="417"/>
      <c r="C453" s="417"/>
      <c r="D453" s="417"/>
      <c r="E453" s="417"/>
      <c r="F453" s="417"/>
      <c r="G453" s="417"/>
      <c r="H453" s="417"/>
      <c r="I453" s="417"/>
      <c r="J453" s="417"/>
      <c r="K453" s="417"/>
      <c r="L453" s="417"/>
      <c r="M453" s="417"/>
      <c r="N453" s="418"/>
    </row>
    <row r="454" spans="1:14" ht="20.100000000000001" customHeight="1" thickTop="1">
      <c r="A454" s="40"/>
      <c r="B454" s="40"/>
      <c r="C454" s="40"/>
      <c r="D454" s="40"/>
      <c r="E454" s="40"/>
      <c r="F454" s="34"/>
      <c r="G454" s="40"/>
      <c r="H454" s="40"/>
      <c r="I454" s="49"/>
      <c r="J454" s="49"/>
      <c r="K454" s="49"/>
      <c r="L454" s="49"/>
      <c r="M454" s="49"/>
      <c r="N454" s="290"/>
    </row>
    <row r="455" spans="1:14" ht="20.100000000000001" customHeight="1" thickBot="1">
      <c r="K455" s="200" t="s">
        <v>364</v>
      </c>
    </row>
    <row r="456" spans="1:14" ht="20.100000000000001" customHeight="1" thickTop="1">
      <c r="A456" s="204"/>
      <c r="B456" s="368" t="s">
        <v>147</v>
      </c>
      <c r="C456" s="368" t="s">
        <v>0</v>
      </c>
      <c r="D456" s="415" t="s">
        <v>2</v>
      </c>
      <c r="E456" s="415"/>
      <c r="F456" s="205"/>
      <c r="G456" s="368" t="s">
        <v>148</v>
      </c>
      <c r="H456" s="368" t="s">
        <v>1</v>
      </c>
      <c r="I456" s="206" t="s">
        <v>431</v>
      </c>
      <c r="J456" s="206" t="s">
        <v>358</v>
      </c>
      <c r="K456" s="206"/>
      <c r="L456" s="206"/>
      <c r="M456" s="206" t="s">
        <v>262</v>
      </c>
      <c r="N456" s="207" t="s">
        <v>149</v>
      </c>
    </row>
    <row r="457" spans="1:14" ht="20.100000000000001" customHeight="1">
      <c r="A457" s="217"/>
      <c r="B457" s="220" t="s">
        <v>557</v>
      </c>
      <c r="C457" s="220" t="s">
        <v>558</v>
      </c>
      <c r="D457" s="219">
        <v>20890</v>
      </c>
      <c r="E457" s="234"/>
      <c r="F457" s="218" t="s">
        <v>559</v>
      </c>
      <c r="G457" s="220" t="s">
        <v>560</v>
      </c>
      <c r="H457" s="220" t="s">
        <v>561</v>
      </c>
      <c r="I457" s="235">
        <v>695</v>
      </c>
      <c r="J457" s="235">
        <f t="shared" ref="J457:J462" si="91">IF(ROUND(I457*1.1,0)=0,"",ROUND(I457*1.1,0))</f>
        <v>765</v>
      </c>
      <c r="K457" s="235"/>
      <c r="L457" s="235">
        <f t="shared" ref="L457:L462" si="92">IF(ROUND(I457*0.9,0)=0,"",ROUND(I457*0.9,0))</f>
        <v>626</v>
      </c>
      <c r="M457" s="235">
        <f t="shared" ref="M457:M462" si="93">IFERROR(ROUND(L457*1.1,0),"")</f>
        <v>689</v>
      </c>
      <c r="N457" s="307"/>
    </row>
    <row r="458" spans="1:14" ht="20.100000000000001" customHeight="1">
      <c r="A458" s="191"/>
      <c r="B458" s="190" t="s">
        <v>146</v>
      </c>
      <c r="C458" s="190" t="s">
        <v>193</v>
      </c>
      <c r="D458" s="208">
        <v>20891</v>
      </c>
      <c r="E458" s="192"/>
      <c r="F458" s="193"/>
      <c r="G458" s="190" t="s">
        <v>706</v>
      </c>
      <c r="H458" s="190" t="s">
        <v>16</v>
      </c>
      <c r="I458" s="194">
        <v>2600</v>
      </c>
      <c r="J458" s="194">
        <f t="shared" si="91"/>
        <v>2860</v>
      </c>
      <c r="K458" s="194"/>
      <c r="L458" s="194">
        <f t="shared" si="92"/>
        <v>2340</v>
      </c>
      <c r="M458" s="194">
        <f t="shared" si="93"/>
        <v>2574</v>
      </c>
      <c r="N458" s="308"/>
    </row>
    <row r="459" spans="1:14" ht="20.100000000000001" customHeight="1">
      <c r="A459" s="191"/>
      <c r="B459" s="190" t="s">
        <v>631</v>
      </c>
      <c r="C459" s="190" t="s">
        <v>328</v>
      </c>
      <c r="D459" s="208">
        <v>20892</v>
      </c>
      <c r="E459" s="192"/>
      <c r="F459" s="193"/>
      <c r="G459" s="190" t="s">
        <v>632</v>
      </c>
      <c r="H459" s="190" t="s">
        <v>633</v>
      </c>
      <c r="I459" s="194">
        <v>2000</v>
      </c>
      <c r="J459" s="194">
        <f t="shared" si="91"/>
        <v>2200</v>
      </c>
      <c r="K459" s="194"/>
      <c r="L459" s="194">
        <f t="shared" si="92"/>
        <v>1800</v>
      </c>
      <c r="M459" s="194">
        <f t="shared" si="93"/>
        <v>1980</v>
      </c>
      <c r="N459" s="308"/>
    </row>
    <row r="460" spans="1:14" ht="20.100000000000001" customHeight="1">
      <c r="A460" s="191"/>
      <c r="B460" s="190" t="s">
        <v>327</v>
      </c>
      <c r="C460" s="190" t="s">
        <v>328</v>
      </c>
      <c r="D460" s="208">
        <v>20893</v>
      </c>
      <c r="E460" s="192"/>
      <c r="F460" s="193"/>
      <c r="G460" s="190"/>
      <c r="H460" s="190"/>
      <c r="I460" s="194"/>
      <c r="J460" s="194" t="str">
        <f t="shared" si="91"/>
        <v/>
      </c>
      <c r="K460" s="194"/>
      <c r="L460" s="194" t="str">
        <f t="shared" si="92"/>
        <v/>
      </c>
      <c r="M460" s="194" t="str">
        <f t="shared" si="93"/>
        <v/>
      </c>
      <c r="N460" s="308"/>
    </row>
    <row r="461" spans="1:14" ht="20.100000000000001" customHeight="1">
      <c r="A461" s="191"/>
      <c r="B461" s="190" t="s">
        <v>363</v>
      </c>
      <c r="C461" s="190" t="s">
        <v>361</v>
      </c>
      <c r="D461" s="208">
        <v>20894</v>
      </c>
      <c r="E461" s="192"/>
      <c r="F461" s="193"/>
      <c r="G461" s="190"/>
      <c r="H461" s="190"/>
      <c r="I461" s="194"/>
      <c r="J461" s="194" t="str">
        <f t="shared" si="91"/>
        <v/>
      </c>
      <c r="K461" s="194"/>
      <c r="L461" s="194" t="str">
        <f t="shared" si="92"/>
        <v/>
      </c>
      <c r="M461" s="194" t="str">
        <f t="shared" si="93"/>
        <v/>
      </c>
      <c r="N461" s="308"/>
    </row>
    <row r="462" spans="1:14" ht="20.100000000000001" customHeight="1">
      <c r="A462" s="242"/>
      <c r="B462" s="236" t="s">
        <v>776</v>
      </c>
      <c r="C462" s="236" t="s">
        <v>777</v>
      </c>
      <c r="D462" s="237">
        <v>20895</v>
      </c>
      <c r="E462" s="238"/>
      <c r="F462" s="239"/>
      <c r="G462" s="236" t="s">
        <v>778</v>
      </c>
      <c r="H462" s="236" t="s">
        <v>19</v>
      </c>
      <c r="I462" s="240">
        <v>2800</v>
      </c>
      <c r="J462" s="194">
        <f t="shared" si="91"/>
        <v>3080</v>
      </c>
      <c r="K462" s="194"/>
      <c r="L462" s="194">
        <f t="shared" si="92"/>
        <v>2520</v>
      </c>
      <c r="M462" s="194">
        <f t="shared" si="93"/>
        <v>2772</v>
      </c>
      <c r="N462" s="309"/>
    </row>
    <row r="463" spans="1:14" ht="20.100000000000001" customHeight="1" thickBot="1">
      <c r="A463" s="203"/>
      <c r="B463" s="182"/>
      <c r="C463" s="241"/>
      <c r="D463" s="233"/>
      <c r="E463" s="185"/>
      <c r="F463" s="183"/>
      <c r="G463" s="182"/>
      <c r="H463" s="182"/>
      <c r="I463" s="184"/>
      <c r="J463" s="184"/>
      <c r="K463" s="184"/>
      <c r="L463" s="184"/>
      <c r="M463" s="184"/>
      <c r="N463" s="310"/>
    </row>
    <row r="464" spans="1:14" ht="14.25" thickTop="1"/>
  </sheetData>
  <mergeCells count="25">
    <mergeCell ref="D211:E211"/>
    <mergeCell ref="A1:F1"/>
    <mergeCell ref="H2:N2"/>
    <mergeCell ref="A23:N23"/>
    <mergeCell ref="D26:E26"/>
    <mergeCell ref="A60:N60"/>
    <mergeCell ref="D63:E63"/>
    <mergeCell ref="A84:N84"/>
    <mergeCell ref="D88:E88"/>
    <mergeCell ref="A190:N190"/>
    <mergeCell ref="D193:E193"/>
    <mergeCell ref="A208:N208"/>
    <mergeCell ref="D456:E456"/>
    <mergeCell ref="A453:N453"/>
    <mergeCell ref="A320:N320"/>
    <mergeCell ref="D323:E323"/>
    <mergeCell ref="A338:N338"/>
    <mergeCell ref="A341:B341"/>
    <mergeCell ref="D343:E343"/>
    <mergeCell ref="A372:B372"/>
    <mergeCell ref="D375:E375"/>
    <mergeCell ref="A401:B401"/>
    <mergeCell ref="D403:E403"/>
    <mergeCell ref="A424:B424"/>
    <mergeCell ref="D427:E427"/>
  </mergeCells>
  <phoneticPr fontId="2"/>
  <pageMargins left="0.39370078740157483" right="0.19685039370078741" top="0.39370078740157483" bottom="0.39370078740157483" header="0.19685039370078741" footer="0.19685039370078741"/>
  <pageSetup paperSize="9" fitToHeight="0" orientation="landscape" horizontalDpi="300" verticalDpi="300" r:id="rId1"/>
  <rowBreaks count="21" manualBreakCount="21">
    <brk id="28" max="13" man="1"/>
    <brk id="51" max="13" man="1"/>
    <brk id="58" max="13" man="1"/>
    <brk id="82" max="13" man="1"/>
    <brk id="105" max="11" man="1"/>
    <brk id="124" max="16383" man="1"/>
    <brk id="145" max="13" man="1"/>
    <brk id="169" max="13" man="1"/>
    <brk id="188" min="6" max="11" man="1"/>
    <brk id="206" min="6" max="11" man="1"/>
    <brk id="225" min="6" max="11" man="1"/>
    <brk id="247" max="13" man="1"/>
    <brk id="274" max="13" man="1"/>
    <brk id="294" max="13" man="1"/>
    <brk id="318" min="6" max="11" man="1"/>
    <brk id="336" min="6" max="11" man="1"/>
    <brk id="319" max="16383" man="1"/>
    <brk id="371" max="13" man="1"/>
    <brk id="399" max="13" man="1"/>
    <brk id="422" max="13" man="1"/>
    <brk id="451" min="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2024後期教科書一覧 </vt:lpstr>
      <vt:lpstr>'2024後期教科書一覧 '!Print_Area</vt:lpstr>
      <vt:lpstr>'2024後期教科書一覧 '!クエリ1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Shoseki-02</dc:creator>
  <cp:lastModifiedBy>TakShophon</cp:lastModifiedBy>
  <cp:lastPrinted>2024-11-15T08:32:59Z</cp:lastPrinted>
  <dcterms:created xsi:type="dcterms:W3CDTF">2019-09-09T08:34:18Z</dcterms:created>
  <dcterms:modified xsi:type="dcterms:W3CDTF">2024-11-15T08:33:12Z</dcterms:modified>
</cp:coreProperties>
</file>