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教養・教職" sheetId="1" r:id="rId1"/>
  </sheets>
  <definedNames>
    <definedName name="_xlnm._FilterDatabase" localSheetId="0" hidden="1">'25教養・教職'!$A$26:$H$143</definedName>
    <definedName name="_xlnm.Print_Area" localSheetId="0">'25教養・教職'!$A$1:$M$143</definedName>
    <definedName name="クエリ1" localSheetId="0">'25教養・教職'!$A$26:$H$143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" i="1" l="1"/>
  <c r="L142" i="1" s="1"/>
  <c r="I142" i="1"/>
  <c r="L141" i="1"/>
  <c r="K141" i="1"/>
  <c r="I141" i="1"/>
  <c r="K140" i="1"/>
  <c r="L140" i="1" s="1"/>
  <c r="I140" i="1"/>
  <c r="L139" i="1"/>
  <c r="K139" i="1"/>
  <c r="I139" i="1"/>
  <c r="K138" i="1"/>
  <c r="L138" i="1" s="1"/>
  <c r="I138" i="1"/>
  <c r="L137" i="1"/>
  <c r="K137" i="1"/>
  <c r="I137" i="1"/>
  <c r="K131" i="1"/>
  <c r="L131" i="1" s="1"/>
  <c r="I131" i="1"/>
  <c r="L129" i="1"/>
  <c r="K129" i="1"/>
  <c r="I129" i="1"/>
  <c r="K128" i="1"/>
  <c r="L128" i="1" s="1"/>
  <c r="I128" i="1"/>
  <c r="L127" i="1"/>
  <c r="K127" i="1"/>
  <c r="I127" i="1"/>
  <c r="K126" i="1"/>
  <c r="I126" i="1"/>
  <c r="K124" i="1"/>
  <c r="I124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K108" i="1"/>
  <c r="L108" i="1" s="1"/>
  <c r="I108" i="1"/>
  <c r="L107" i="1"/>
  <c r="K107" i="1"/>
  <c r="I107" i="1"/>
  <c r="K106" i="1"/>
  <c r="L106" i="1" s="1"/>
  <c r="I106" i="1"/>
  <c r="L105" i="1"/>
  <c r="K105" i="1"/>
  <c r="I105" i="1"/>
  <c r="K104" i="1"/>
  <c r="L104" i="1" s="1"/>
  <c r="I104" i="1"/>
  <c r="L103" i="1"/>
  <c r="K103" i="1"/>
  <c r="I103" i="1"/>
  <c r="L102" i="1"/>
  <c r="L101" i="1"/>
  <c r="K101" i="1"/>
  <c r="I101" i="1"/>
  <c r="K100" i="1"/>
  <c r="L100" i="1" s="1"/>
  <c r="I100" i="1"/>
  <c r="L99" i="1"/>
  <c r="K99" i="1"/>
  <c r="I99" i="1"/>
  <c r="K98" i="1"/>
  <c r="L98" i="1" s="1"/>
  <c r="I98" i="1"/>
  <c r="L97" i="1"/>
  <c r="K97" i="1"/>
  <c r="I97" i="1"/>
  <c r="K96" i="1"/>
  <c r="L96" i="1" s="1"/>
  <c r="I96" i="1"/>
  <c r="L95" i="1"/>
  <c r="K95" i="1"/>
  <c r="I95" i="1"/>
  <c r="K94" i="1"/>
  <c r="L94" i="1" s="1"/>
  <c r="I94" i="1"/>
  <c r="L93" i="1"/>
  <c r="K93" i="1"/>
  <c r="I93" i="1"/>
  <c r="K92" i="1"/>
  <c r="L92" i="1" s="1"/>
  <c r="I92" i="1"/>
  <c r="L91" i="1"/>
  <c r="K91" i="1"/>
  <c r="I91" i="1"/>
  <c r="K90" i="1"/>
  <c r="L90" i="1" s="1"/>
  <c r="I90" i="1"/>
  <c r="L89" i="1"/>
  <c r="K89" i="1"/>
  <c r="I89" i="1"/>
  <c r="K88" i="1"/>
  <c r="L88" i="1" s="1"/>
  <c r="I88" i="1"/>
  <c r="L87" i="1"/>
  <c r="K87" i="1"/>
  <c r="I87" i="1"/>
  <c r="K81" i="1"/>
  <c r="L81" i="1" s="1"/>
  <c r="I81" i="1"/>
  <c r="L80" i="1"/>
  <c r="K80" i="1"/>
  <c r="I80" i="1"/>
  <c r="K74" i="1"/>
  <c r="L74" i="1" s="1"/>
  <c r="I74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3" i="1"/>
  <c r="L63" i="1" s="1"/>
  <c r="I63" i="1"/>
  <c r="L62" i="1"/>
  <c r="K62" i="1"/>
  <c r="I62" i="1"/>
  <c r="K61" i="1"/>
  <c r="L61" i="1" s="1"/>
  <c r="I61" i="1"/>
  <c r="L60" i="1"/>
  <c r="K60" i="1"/>
  <c r="I60" i="1"/>
  <c r="K59" i="1"/>
  <c r="L59" i="1" s="1"/>
  <c r="I59" i="1"/>
  <c r="L58" i="1"/>
  <c r="K58" i="1"/>
  <c r="I58" i="1"/>
  <c r="K52" i="1"/>
  <c r="I52" i="1"/>
  <c r="K51" i="1"/>
  <c r="L51" i="1" s="1"/>
  <c r="I51" i="1"/>
  <c r="L50" i="1"/>
  <c r="K50" i="1"/>
  <c r="I50" i="1"/>
  <c r="K49" i="1"/>
  <c r="L49" i="1" s="1"/>
  <c r="I49" i="1"/>
  <c r="L48" i="1"/>
  <c r="K48" i="1"/>
  <c r="I48" i="1"/>
  <c r="K41" i="1"/>
  <c r="L41" i="1" s="1"/>
  <c r="I41" i="1"/>
  <c r="L39" i="1"/>
  <c r="K39" i="1"/>
  <c r="I39" i="1"/>
  <c r="K38" i="1"/>
  <c r="L38" i="1" s="1"/>
  <c r="I38" i="1"/>
  <c r="L37" i="1"/>
  <c r="K37" i="1"/>
  <c r="I37" i="1"/>
  <c r="K36" i="1"/>
  <c r="L36" i="1" s="1"/>
  <c r="I36" i="1"/>
  <c r="L35" i="1"/>
  <c r="K35" i="1"/>
  <c r="I35" i="1"/>
  <c r="K34" i="1"/>
  <c r="L34" i="1" s="1"/>
  <c r="I34" i="1"/>
  <c r="L27" i="1"/>
  <c r="K27" i="1"/>
  <c r="I27" i="1"/>
  <c r="K26" i="1"/>
  <c r="L26" i="1" s="1"/>
  <c r="I26" i="1"/>
</calcChain>
</file>

<file path=xl/sharedStrings.xml><?xml version="1.0" encoding="utf-8"?>
<sst xmlns="http://schemas.openxmlformats.org/spreadsheetml/2006/main" count="294" uniqueCount="211">
  <si>
    <t>教　養　科　目　等　　（前期）</t>
    <rPh sb="0" eb="1">
      <t>キョウ</t>
    </rPh>
    <rPh sb="2" eb="3">
      <t>オサム</t>
    </rPh>
    <rPh sb="4" eb="5">
      <t>カ</t>
    </rPh>
    <rPh sb="6" eb="7">
      <t>メ</t>
    </rPh>
    <rPh sb="8" eb="9">
      <t>トウ</t>
    </rPh>
    <rPh sb="12" eb="14">
      <t>ゼンキ</t>
    </rPh>
    <phoneticPr fontId="4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</si>
  <si>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4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</si>
  <si>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4"/>
  </si>
  <si>
    <t>下記　★の　いずれの場合も、販売員が混乱しますので購入用紙に記入しないでください。</t>
    <rPh sb="0" eb="2">
      <t>カキ</t>
    </rPh>
    <rPh sb="10" eb="12">
      <t>バアイ</t>
    </rPh>
    <rPh sb="14" eb="17">
      <t>ハンバイン</t>
    </rPh>
    <rPh sb="18" eb="20">
      <t>コンラン</t>
    </rPh>
    <rPh sb="25" eb="27">
      <t>コウニュウ</t>
    </rPh>
    <rPh sb="27" eb="29">
      <t>ヨウシ</t>
    </rPh>
    <rPh sb="30" eb="32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</si>
  <si>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書名が空欄の場合【現時点で先生から連絡がないか、教科書の指定がありません】</t>
    </r>
    <rPh sb="2" eb="4">
      <t>ショメイ</t>
    </rPh>
    <rPh sb="5" eb="7">
      <t>クウラン</t>
    </rPh>
    <rPh sb="8" eb="10">
      <t>バアイ</t>
    </rPh>
    <rPh sb="11" eb="14">
      <t>ゲンジテン</t>
    </rPh>
    <rPh sb="15" eb="17">
      <t>センセイ</t>
    </rPh>
    <rPh sb="19" eb="21">
      <t>レンラク</t>
    </rPh>
    <rPh sb="26" eb="29">
      <t>キョウカショ</t>
    </rPh>
    <rPh sb="30" eb="32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</si>
  <si>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税込定価が空欄の場合【購買会に入荷していない状態です】</t>
    </r>
    <rPh sb="2" eb="4">
      <t>ゼイコミ</t>
    </rPh>
    <rPh sb="4" eb="6">
      <t>テイカ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</si>
  <si>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</si>
  <si>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8"/>
  </si>
  <si>
    <r>
      <t>●教科書番号で、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は、前に出てきている教科書番号と同じ数字です。</t>
    </r>
    <rPh sb="1" eb="4">
      <t>キョウカショ</t>
    </rPh>
    <rPh sb="4" eb="6">
      <t>バンゴウ</t>
    </rPh>
    <rPh sb="8" eb="9">
      <t>アカ</t>
    </rPh>
    <rPh sb="10" eb="12">
      <t>スウジ</t>
    </rPh>
    <rPh sb="14" eb="15">
      <t>マエ</t>
    </rPh>
    <rPh sb="16" eb="17">
      <t>デ</t>
    </rPh>
    <rPh sb="22" eb="25">
      <t>キョウカショ</t>
    </rPh>
    <rPh sb="25" eb="27">
      <t>バンゴウ</t>
    </rPh>
    <rPh sb="28" eb="29">
      <t>オナ</t>
    </rPh>
    <rPh sb="30" eb="32">
      <t>スウジ</t>
    </rPh>
    <phoneticPr fontId="18"/>
  </si>
  <si>
    <t>　前後の教科書番号と異なっている意味で、赤くなっています。</t>
    <rPh sb="1" eb="3">
      <t>ゼンゴ</t>
    </rPh>
    <rPh sb="4" eb="7">
      <t>キョウカショ</t>
    </rPh>
    <rPh sb="7" eb="9">
      <t>バンゴウ</t>
    </rPh>
    <rPh sb="10" eb="11">
      <t>コト</t>
    </rPh>
    <rPh sb="16" eb="18">
      <t>イミ</t>
    </rPh>
    <rPh sb="20" eb="21">
      <t>アカ</t>
    </rPh>
    <phoneticPr fontId="18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</si>
  <si>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8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</si>
  <si>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8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</si>
  <si>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8"/>
  </si>
  <si>
    <t>Ａ系列　国際性を高める</t>
    <rPh sb="1" eb="3">
      <t>ケイレツ</t>
    </rPh>
    <rPh sb="4" eb="7">
      <t>コクサイセイ</t>
    </rPh>
    <rPh sb="8" eb="9">
      <t>タカ</t>
    </rPh>
    <phoneticPr fontId="4"/>
  </si>
  <si>
    <t>※は割引なし</t>
    <phoneticPr fontId="18"/>
  </si>
  <si>
    <t>科　目　名</t>
    <phoneticPr fontId="4"/>
  </si>
  <si>
    <t>先生名</t>
    <phoneticPr fontId="4"/>
  </si>
  <si>
    <t>教科書番号</t>
    <rPh sb="0" eb="3">
      <t>キョウカショ</t>
    </rPh>
    <rPh sb="3" eb="5">
      <t>バンゴウ</t>
    </rPh>
    <phoneticPr fontId="4"/>
  </si>
  <si>
    <t>書　　　　　　　名</t>
    <phoneticPr fontId="4"/>
  </si>
  <si>
    <t>出　版　社</t>
    <phoneticPr fontId="4"/>
  </si>
  <si>
    <t>本体価格</t>
    <rPh sb="0" eb="2">
      <t>ホンタイ</t>
    </rPh>
    <rPh sb="2" eb="4">
      <t>カカク</t>
    </rPh>
    <phoneticPr fontId="4"/>
  </si>
  <si>
    <t>税込定価</t>
    <rPh sb="0" eb="2">
      <t>ゼイコミ</t>
    </rPh>
    <rPh sb="2" eb="4">
      <t>テイカ</t>
    </rPh>
    <phoneticPr fontId="18"/>
  </si>
  <si>
    <t>購買会売価</t>
    <rPh sb="0" eb="3">
      <t>コウバイカイ</t>
    </rPh>
    <rPh sb="3" eb="5">
      <t>バイカ</t>
    </rPh>
    <phoneticPr fontId="18"/>
  </si>
  <si>
    <t>備　　　考</t>
    <phoneticPr fontId="4"/>
  </si>
  <si>
    <t>ＳＤＧｓ基礎</t>
    <rPh sb="4" eb="6">
      <t>キソ</t>
    </rPh>
    <phoneticPr fontId="18"/>
  </si>
  <si>
    <t>講座「拓く力」（世界の中の日本）</t>
    <rPh sb="0" eb="2">
      <t>コウザ</t>
    </rPh>
    <rPh sb="3" eb="4">
      <t>ヒラ</t>
    </rPh>
    <rPh sb="5" eb="6">
      <t>チカラ</t>
    </rPh>
    <rPh sb="8" eb="10">
      <t>セカイ</t>
    </rPh>
    <rPh sb="11" eb="12">
      <t>ナカ</t>
    </rPh>
    <rPh sb="13" eb="15">
      <t>ニホン</t>
    </rPh>
    <phoneticPr fontId="18"/>
  </si>
  <si>
    <t>防災と安全【水】２</t>
    <rPh sb="0" eb="2">
      <t>ボウサイ</t>
    </rPh>
    <rPh sb="3" eb="5">
      <t>アンゼン</t>
    </rPh>
    <rPh sb="6" eb="7">
      <t>スイ</t>
    </rPh>
    <phoneticPr fontId="18"/>
  </si>
  <si>
    <t>濱口</t>
    <rPh sb="0" eb="2">
      <t>ハマグチ</t>
    </rPh>
    <phoneticPr fontId="18"/>
  </si>
  <si>
    <t>防災検定１級・２級用公式テキスト</t>
    <rPh sb="0" eb="2">
      <t>ボウサイ</t>
    </rPh>
    <rPh sb="2" eb="4">
      <t>ケンテイ</t>
    </rPh>
    <rPh sb="5" eb="6">
      <t>キュウ</t>
    </rPh>
    <rPh sb="8" eb="9">
      <t>キュウ</t>
    </rPh>
    <rPh sb="9" eb="10">
      <t>ヨウ</t>
    </rPh>
    <rPh sb="10" eb="12">
      <t>コウシキ</t>
    </rPh>
    <phoneticPr fontId="18"/>
  </si>
  <si>
    <t>家庭教育新聞社</t>
    <rPh sb="0" eb="2">
      <t>カテイ</t>
    </rPh>
    <rPh sb="2" eb="4">
      <t>キョウイク</t>
    </rPh>
    <rPh sb="4" eb="7">
      <t>シンブンシャ</t>
    </rPh>
    <phoneticPr fontId="18"/>
  </si>
  <si>
    <t>※</t>
    <phoneticPr fontId="18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</si>
  <si>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</si>
  <si>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</si>
  <si>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</si>
  <si>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</si>
  <si>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</si>
  <si>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健康科学</t>
    <rPh sb="0" eb="2">
      <t>ケンコウ</t>
    </rPh>
    <rPh sb="2" eb="4">
      <t>カガク</t>
    </rPh>
    <phoneticPr fontId="18"/>
  </si>
  <si>
    <t>健康科学Ｂ／健康の科学【水】１．２</t>
    <rPh sb="12" eb="13">
      <t>スイ</t>
    </rPh>
    <phoneticPr fontId="18"/>
  </si>
  <si>
    <t>高山</t>
    <phoneticPr fontId="18"/>
  </si>
  <si>
    <t>新・生き方としての健康科学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phoneticPr fontId="18"/>
  </si>
  <si>
    <t>有信堂</t>
    <rPh sb="0" eb="1">
      <t>ユウ</t>
    </rPh>
    <rPh sb="1" eb="3">
      <t>シンドウ</t>
    </rPh>
    <phoneticPr fontId="18"/>
  </si>
  <si>
    <t>▲天文学B　Z</t>
    <phoneticPr fontId="18"/>
  </si>
  <si>
    <t>関野</t>
    <rPh sb="0" eb="2">
      <t>セキノ</t>
    </rPh>
    <phoneticPr fontId="18"/>
  </si>
  <si>
    <t>ぜんぶわかる宇宙図鑑</t>
    <rPh sb="6" eb="10">
      <t>ウチュウズカン</t>
    </rPh>
    <phoneticPr fontId="18"/>
  </si>
  <si>
    <t>成美堂出版</t>
    <rPh sb="0" eb="3">
      <t>セイビドウ</t>
    </rPh>
    <rPh sb="3" eb="5">
      <t>シュッパン</t>
    </rPh>
    <phoneticPr fontId="18"/>
  </si>
  <si>
    <t>法学Ａ／日本国憲法【金】１</t>
    <rPh sb="4" eb="7">
      <t>ニホンコク</t>
    </rPh>
    <rPh sb="7" eb="9">
      <t>ケンポウ</t>
    </rPh>
    <rPh sb="10" eb="11">
      <t>キン</t>
    </rPh>
    <phoneticPr fontId="18"/>
  </si>
  <si>
    <t>森脇</t>
    <phoneticPr fontId="18"/>
  </si>
  <si>
    <t>参考書</t>
    <rPh sb="0" eb="3">
      <t>サンコウショ</t>
    </rPh>
    <phoneticPr fontId="18"/>
  </si>
  <si>
    <t>憲法　第8版</t>
    <rPh sb="0" eb="2">
      <t>ケンポウ</t>
    </rPh>
    <rPh sb="3" eb="4">
      <t>ダイ</t>
    </rPh>
    <rPh sb="5" eb="6">
      <t>ハン</t>
    </rPh>
    <phoneticPr fontId="18"/>
  </si>
  <si>
    <t>岩波書店</t>
    <rPh sb="0" eb="2">
      <t>イワナミ</t>
    </rPh>
    <rPh sb="2" eb="4">
      <t>ショテン</t>
    </rPh>
    <phoneticPr fontId="18"/>
  </si>
  <si>
    <t>はじめての憲法学　第4版</t>
    <rPh sb="5" eb="8">
      <t>ケンポウガク</t>
    </rPh>
    <rPh sb="9" eb="10">
      <t>ダイ</t>
    </rPh>
    <rPh sb="11" eb="12">
      <t>ハン</t>
    </rPh>
    <phoneticPr fontId="18"/>
  </si>
  <si>
    <t>三省堂</t>
    <rPh sb="0" eb="3">
      <t>サンセイドウ</t>
    </rPh>
    <phoneticPr fontId="18"/>
  </si>
  <si>
    <t>科学</t>
    <rPh sb="0" eb="2">
      <t>カガク</t>
    </rPh>
    <phoneticPr fontId="18"/>
  </si>
  <si>
    <t>▲地球科学A・B【火】Z</t>
    <rPh sb="1" eb="3">
      <t>チキュウ</t>
    </rPh>
    <rPh sb="3" eb="5">
      <t>カガク</t>
    </rPh>
    <rPh sb="9" eb="10">
      <t>カ</t>
    </rPh>
    <phoneticPr fontId="18"/>
  </si>
  <si>
    <t>竹本</t>
    <rPh sb="0" eb="2">
      <t>タケモト</t>
    </rPh>
    <phoneticPr fontId="18"/>
  </si>
  <si>
    <t>生物学【水】２</t>
    <rPh sb="0" eb="3">
      <t>セイブツガク</t>
    </rPh>
    <rPh sb="4" eb="5">
      <t>スイ</t>
    </rPh>
    <phoneticPr fontId="18"/>
  </si>
  <si>
    <t>太田</t>
    <rPh sb="0" eb="2">
      <t>オオタ</t>
    </rPh>
    <phoneticPr fontId="18"/>
  </si>
  <si>
    <t>ビギナ－ズ生物学</t>
    <rPh sb="5" eb="8">
      <t>セイブツガク</t>
    </rPh>
    <phoneticPr fontId="18"/>
  </si>
  <si>
    <t>化学同人</t>
    <rPh sb="0" eb="4">
      <t>カガクドウジン</t>
    </rPh>
    <phoneticPr fontId="18"/>
  </si>
  <si>
    <t>Ｃ系列　人間性を高める</t>
    <rPh sb="1" eb="3">
      <t>ケイレツ</t>
    </rPh>
    <rPh sb="4" eb="7">
      <t>ニンゲンセイ</t>
    </rPh>
    <rPh sb="8" eb="9">
      <t>タカ</t>
    </rPh>
    <phoneticPr fontId="4"/>
  </si>
  <si>
    <t>美術【月】【火】Z</t>
    <rPh sb="3" eb="4">
      <t>ゲツ</t>
    </rPh>
    <rPh sb="6" eb="7">
      <t>カ</t>
    </rPh>
    <phoneticPr fontId="18"/>
  </si>
  <si>
    <t>岡本</t>
    <rPh sb="0" eb="2">
      <t>オカモト</t>
    </rPh>
    <phoneticPr fontId="18"/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</si>
  <si>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18"/>
  </si>
  <si>
    <t>美術出版</t>
    <rPh sb="0" eb="2">
      <t>ビジュツ</t>
    </rPh>
    <rPh sb="2" eb="4">
      <t>シュッパン</t>
    </rPh>
    <phoneticPr fontId="18"/>
  </si>
  <si>
    <t>▲心理学Ｂ【金】Z</t>
    <rPh sb="6" eb="7">
      <t>キン</t>
    </rPh>
    <phoneticPr fontId="18"/>
  </si>
  <si>
    <t>吉川</t>
    <rPh sb="0" eb="2">
      <t>ヨシカワ</t>
    </rPh>
    <phoneticPr fontId="18"/>
  </si>
  <si>
    <t>これからを生きる心理学</t>
    <rPh sb="5" eb="6">
      <t>イ</t>
    </rPh>
    <rPh sb="8" eb="11">
      <t>シンリガク</t>
    </rPh>
    <phoneticPr fontId="18"/>
  </si>
  <si>
    <t>ナカニシヤ出版</t>
    <rPh sb="5" eb="7">
      <t>シュッパン</t>
    </rPh>
    <phoneticPr fontId="18"/>
  </si>
  <si>
    <t>▲心理学A【月】Z</t>
    <rPh sb="1" eb="4">
      <t>シンリガク</t>
    </rPh>
    <rPh sb="6" eb="7">
      <t>ゲツ</t>
    </rPh>
    <phoneticPr fontId="18"/>
  </si>
  <si>
    <t>村田</t>
    <rPh sb="0" eb="2">
      <t>ムラタ</t>
    </rPh>
    <phoneticPr fontId="18"/>
  </si>
  <si>
    <t>現代心理学への招待</t>
    <rPh sb="0" eb="5">
      <t>ゲンダイシンリガク</t>
    </rPh>
    <rPh sb="7" eb="9">
      <t>ショウタイ</t>
    </rPh>
    <phoneticPr fontId="18"/>
  </si>
  <si>
    <t>樹村房</t>
    <rPh sb="0" eb="1">
      <t>ジュ</t>
    </rPh>
    <rPh sb="1" eb="3">
      <t>ソンボウ</t>
    </rPh>
    <phoneticPr fontId="18"/>
  </si>
  <si>
    <t>心理学</t>
    <rPh sb="0" eb="3">
      <t>シンリガク</t>
    </rPh>
    <phoneticPr fontId="18"/>
  </si>
  <si>
    <t>小澤</t>
    <rPh sb="0" eb="2">
      <t>オザワ</t>
    </rPh>
    <phoneticPr fontId="18"/>
  </si>
  <si>
    <t>後期開講</t>
    <rPh sb="0" eb="2">
      <t>コウキ</t>
    </rPh>
    <rPh sb="2" eb="4">
      <t>カイコウ</t>
    </rPh>
    <phoneticPr fontId="18"/>
  </si>
  <si>
    <t>Ｄ系列　キャリア形成を行う</t>
    <rPh sb="1" eb="3">
      <t>ケイレツ</t>
    </rPh>
    <rPh sb="8" eb="10">
      <t>ケイセイ</t>
    </rPh>
    <rPh sb="11" eb="12">
      <t>オコナ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</si>
  <si>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</si>
  <si>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</si>
  <si>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</si>
  <si>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</si>
  <si>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</si>
  <si>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文章表現の基礎【火】１・２</t>
    <rPh sb="8" eb="9">
      <t>カ</t>
    </rPh>
    <phoneticPr fontId="18"/>
  </si>
  <si>
    <t>阿部</t>
    <rPh sb="0" eb="2">
      <t>アベ</t>
    </rPh>
    <phoneticPr fontId="18"/>
  </si>
  <si>
    <t>文章表現の基礎【金】２・３</t>
    <rPh sb="8" eb="9">
      <t>キン</t>
    </rPh>
    <phoneticPr fontId="18"/>
  </si>
  <si>
    <t>秋山</t>
    <rPh sb="0" eb="2">
      <t>アキヤマ</t>
    </rPh>
    <phoneticPr fontId="18"/>
  </si>
  <si>
    <t>文章表現のワ－クブック</t>
    <rPh sb="0" eb="2">
      <t>ブンショウ</t>
    </rPh>
    <rPh sb="2" eb="4">
      <t>ヒョウゲン</t>
    </rPh>
    <phoneticPr fontId="18"/>
  </si>
  <si>
    <t>八千代出版</t>
    <rPh sb="0" eb="3">
      <t>ヤチヨ</t>
    </rPh>
    <rPh sb="3" eb="5">
      <t>シュッパン</t>
    </rPh>
    <phoneticPr fontId="18"/>
  </si>
  <si>
    <t>文章表現の基礎</t>
  </si>
  <si>
    <t>村上</t>
    <rPh sb="0" eb="2">
      <t>ムラカミ</t>
    </rPh>
    <phoneticPr fontId="18"/>
  </si>
  <si>
    <t>レポ－トの書き方</t>
    <rPh sb="5" eb="6">
      <t>カ</t>
    </rPh>
    <rPh sb="7" eb="8">
      <t>カタ</t>
    </rPh>
    <phoneticPr fontId="18"/>
  </si>
  <si>
    <t>ビジネス文章の書き方</t>
    <rPh sb="4" eb="6">
      <t>ブンショウ</t>
    </rPh>
    <rPh sb="7" eb="8">
      <t>カ</t>
    </rPh>
    <rPh sb="9" eb="10">
      <t>カタ</t>
    </rPh>
    <phoneticPr fontId="18"/>
  </si>
  <si>
    <t>プレゼンテ－ションと交渉</t>
    <rPh sb="10" eb="12">
      <t>コウショウ</t>
    </rPh>
    <phoneticPr fontId="18"/>
  </si>
  <si>
    <t>Ｅ系列　　　　　デ－タ活用能力を養う</t>
    <rPh sb="1" eb="3">
      <t>ケイレツ</t>
    </rPh>
    <rPh sb="11" eb="13">
      <t>カツヨウ</t>
    </rPh>
    <rPh sb="13" eb="15">
      <t>ノウリョク</t>
    </rPh>
    <rPh sb="16" eb="17">
      <t>ヤシナ</t>
    </rPh>
    <phoneticPr fontId="4"/>
  </si>
  <si>
    <t>情報リテラシ－</t>
    <rPh sb="0" eb="2">
      <t>ジョウホウ</t>
    </rPh>
    <phoneticPr fontId="18"/>
  </si>
  <si>
    <t>複数</t>
    <rPh sb="0" eb="2">
      <t>フクスウ</t>
    </rPh>
    <phoneticPr fontId="18"/>
  </si>
  <si>
    <t>３０時間アカデミック　Ｏｆｆｉｃｅ2021　Ｗｉｎｄｏｗｓ　11対応</t>
    <rPh sb="2" eb="4">
      <t>ジカン</t>
    </rPh>
    <rPh sb="32" eb="34">
      <t>タイオウ</t>
    </rPh>
    <phoneticPr fontId="18"/>
  </si>
  <si>
    <t>実教出版</t>
    <rPh sb="0" eb="2">
      <t>ジッキョウ</t>
    </rPh>
    <rPh sb="2" eb="4">
      <t>シュッパン</t>
    </rPh>
    <phoneticPr fontId="18"/>
  </si>
  <si>
    <t>統計学【木】Ｚ</t>
    <rPh sb="0" eb="3">
      <t>トウケイガク</t>
    </rPh>
    <rPh sb="4" eb="5">
      <t>モク</t>
    </rPh>
    <phoneticPr fontId="18"/>
  </si>
  <si>
    <t>佐野</t>
    <rPh sb="0" eb="2">
      <t>サノ</t>
    </rPh>
    <phoneticPr fontId="18"/>
  </si>
  <si>
    <t>実習R言語による統計学</t>
    <rPh sb="0" eb="2">
      <t>ジッシュウ</t>
    </rPh>
    <rPh sb="3" eb="5">
      <t>ゲンゴ</t>
    </rPh>
    <rPh sb="8" eb="11">
      <t>トウケイガク</t>
    </rPh>
    <phoneticPr fontId="18"/>
  </si>
  <si>
    <t>サイエンス社</t>
    <rPh sb="5" eb="6">
      <t>シャ</t>
    </rPh>
    <phoneticPr fontId="18"/>
  </si>
  <si>
    <t>ＩＴパスポ－ト</t>
    <phoneticPr fontId="18"/>
  </si>
  <si>
    <t>ＡＩ・デザインサイエンス基礎</t>
    <rPh sb="12" eb="14">
      <t>キソ</t>
    </rPh>
    <phoneticPr fontId="18"/>
  </si>
  <si>
    <t>数学</t>
    <rPh sb="0" eb="2">
      <t>スウガク</t>
    </rPh>
    <phoneticPr fontId="18"/>
  </si>
  <si>
    <t>職業能力基礎（ＳＰＩ）</t>
    <rPh sb="0" eb="2">
      <t>ショクギョウ</t>
    </rPh>
    <rPh sb="2" eb="4">
      <t>ノウリョク</t>
    </rPh>
    <rPh sb="4" eb="6">
      <t>キソ</t>
    </rPh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</si>
  <si>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</si>
  <si>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</si>
  <si>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</si>
  <si>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</si>
  <si>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職業能力基礎（ＳＰＩ）非言語</t>
  </si>
  <si>
    <t>担当複数</t>
  </si>
  <si>
    <t>教職等（日本語教員養成含む）</t>
    <rPh sb="0" eb="2">
      <t>キョウショク</t>
    </rPh>
    <rPh sb="2" eb="3">
      <t>トウ</t>
    </rPh>
    <rPh sb="4" eb="7">
      <t>ニホンゴ</t>
    </rPh>
    <rPh sb="7" eb="9">
      <t>キョウイン</t>
    </rPh>
    <rPh sb="9" eb="11">
      <t>ヨウセイ</t>
    </rPh>
    <rPh sb="11" eb="12">
      <t>フク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</si>
  <si>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</si>
  <si>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</si>
  <si>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</si>
  <si>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</si>
  <si>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購買会売価</t>
  </si>
  <si>
    <t>備　　　考</t>
    <phoneticPr fontId="4"/>
  </si>
  <si>
    <t>教職論【月２】</t>
    <rPh sb="4" eb="5">
      <t>ゲツ</t>
    </rPh>
    <phoneticPr fontId="18"/>
  </si>
  <si>
    <t>今井　</t>
    <phoneticPr fontId="18"/>
  </si>
  <si>
    <t>教職論</t>
    <rPh sb="0" eb="2">
      <t>キョウショク</t>
    </rPh>
    <rPh sb="2" eb="3">
      <t>ロン</t>
    </rPh>
    <phoneticPr fontId="18"/>
  </si>
  <si>
    <t>ミネルヴァ書房</t>
    <rPh sb="5" eb="7">
      <t>ショボウ</t>
    </rPh>
    <phoneticPr fontId="18"/>
  </si>
  <si>
    <t>教育原理</t>
    <phoneticPr fontId="18"/>
  </si>
  <si>
    <t>海口　</t>
    <phoneticPr fontId="18"/>
  </si>
  <si>
    <t>教育史</t>
    <phoneticPr fontId="18"/>
  </si>
  <si>
    <t>伊藤</t>
    <rPh sb="0" eb="2">
      <t>イトウ</t>
    </rPh>
    <phoneticPr fontId="18"/>
  </si>
  <si>
    <t>教育・発達心理学Ⅰ</t>
    <phoneticPr fontId="18"/>
  </si>
  <si>
    <t>小栗</t>
    <rPh sb="0" eb="2">
      <t>オグリ</t>
    </rPh>
    <phoneticPr fontId="18"/>
  </si>
  <si>
    <t>生涯学習概論【木】Z</t>
    <rPh sb="0" eb="2">
      <t>ショウガイ</t>
    </rPh>
    <rPh sb="2" eb="4">
      <t>ガクシュウ</t>
    </rPh>
    <rPh sb="4" eb="6">
      <t>ガイロン</t>
    </rPh>
    <rPh sb="7" eb="8">
      <t>モク</t>
    </rPh>
    <phoneticPr fontId="18"/>
  </si>
  <si>
    <t>本荘</t>
    <rPh sb="0" eb="2">
      <t>ホンジョウ</t>
    </rPh>
    <phoneticPr fontId="18"/>
  </si>
  <si>
    <t>テキスト生涯学習</t>
    <rPh sb="4" eb="6">
      <t>ショウガイ</t>
    </rPh>
    <rPh sb="6" eb="8">
      <t>ガクシュウ</t>
    </rPh>
    <phoneticPr fontId="18"/>
  </si>
  <si>
    <t>学文社</t>
    <rPh sb="0" eb="3">
      <t>ガクブンシャ</t>
    </rPh>
    <phoneticPr fontId="18"/>
  </si>
  <si>
    <t>教育社会学</t>
    <phoneticPr fontId="18"/>
  </si>
  <si>
    <t>海口</t>
    <phoneticPr fontId="18"/>
  </si>
  <si>
    <t>教育課程論【水】Z</t>
    <rPh sb="6" eb="7">
      <t>スイ</t>
    </rPh>
    <phoneticPr fontId="18"/>
  </si>
  <si>
    <t>大岡</t>
    <rPh sb="0" eb="2">
      <t>オオオカ</t>
    </rPh>
    <phoneticPr fontId="18"/>
  </si>
  <si>
    <t>社会教育計画</t>
    <phoneticPr fontId="18"/>
  </si>
  <si>
    <r>
      <t>特別活動論（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</si>
  <si>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小西</t>
    <rPh sb="0" eb="2">
      <t>コニシ</t>
    </rPh>
    <phoneticPr fontId="18"/>
  </si>
  <si>
    <t>/特別活動の研究（教育課程の研究を含む）</t>
    <rPh sb="1" eb="3">
      <t>トクベツ</t>
    </rPh>
    <rPh sb="3" eb="5">
      <t>カツドウ</t>
    </rPh>
    <rPh sb="6" eb="8">
      <t>ケンキュウ</t>
    </rPh>
    <rPh sb="9" eb="11">
      <t>キョウイク</t>
    </rPh>
    <rPh sb="11" eb="13">
      <t>カテイ</t>
    </rPh>
    <rPh sb="14" eb="16">
      <t>ケンキュウ</t>
    </rPh>
    <rPh sb="17" eb="18">
      <t>フク</t>
    </rPh>
    <phoneticPr fontId="18"/>
  </si>
  <si>
    <t>教育方法/教育方法Ⅰ【水】Z</t>
    <rPh sb="0" eb="2">
      <t>キョウイク</t>
    </rPh>
    <rPh sb="2" eb="4">
      <t>ホウホウ</t>
    </rPh>
    <rPh sb="11" eb="12">
      <t>スイ</t>
    </rPh>
    <phoneticPr fontId="18"/>
  </si>
  <si>
    <t>児玉</t>
    <rPh sb="0" eb="2">
      <t>コダマ</t>
    </rPh>
    <phoneticPr fontId="18"/>
  </si>
  <si>
    <r>
      <t>生徒指導論(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6" eb="8">
      <t>コウキ</t>
    </rPh>
    <rPh sb="8" eb="10">
      <t>カイコウ</t>
    </rPh>
    <phoneticPr fontId="18"/>
  </si>
  <si>
    <t>道徳教育指導論【火】１</t>
    <rPh sb="0" eb="2">
      <t>ドウトク</t>
    </rPh>
    <rPh sb="2" eb="4">
      <t>キョウイク</t>
    </rPh>
    <rPh sb="4" eb="7">
      <t>シドウロン</t>
    </rPh>
    <rPh sb="8" eb="9">
      <t>カ</t>
    </rPh>
    <phoneticPr fontId="18"/>
  </si>
  <si>
    <t>谷合　</t>
    <phoneticPr fontId="18"/>
  </si>
  <si>
    <t>中学校学習指導要領解説　総則編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8"/>
  </si>
  <si>
    <t>東山書房</t>
    <rPh sb="0" eb="2">
      <t>ヒガシヤマ</t>
    </rPh>
    <rPh sb="2" eb="4">
      <t>ショボウ</t>
    </rPh>
    <phoneticPr fontId="18"/>
  </si>
  <si>
    <t>中学校学習指導要領解説・特別の教科　道徳編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8"/>
  </si>
  <si>
    <t>教育出版</t>
    <rPh sb="0" eb="2">
      <t>キョウイク</t>
    </rPh>
    <rPh sb="2" eb="4">
      <t>シュッパン</t>
    </rPh>
    <phoneticPr fontId="18"/>
  </si>
  <si>
    <t>新教職課程シリ－ズ道徳教育論改訂版</t>
    <rPh sb="0" eb="1">
      <t>シン</t>
    </rPh>
    <rPh sb="1" eb="3">
      <t>キョウショク</t>
    </rPh>
    <rPh sb="3" eb="5">
      <t>カテイ</t>
    </rPh>
    <rPh sb="9" eb="11">
      <t>ドウトク</t>
    </rPh>
    <rPh sb="11" eb="14">
      <t>キョウイクロン</t>
    </rPh>
    <rPh sb="14" eb="17">
      <t>カイテイバン</t>
    </rPh>
    <phoneticPr fontId="18"/>
  </si>
  <si>
    <t>一藝社</t>
    <rPh sb="0" eb="1">
      <t>イチ</t>
    </rPh>
    <rPh sb="1" eb="3">
      <t>ゲイシャ</t>
    </rPh>
    <phoneticPr fontId="18"/>
  </si>
  <si>
    <r>
      <t>進路指導論(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シンロ</t>
    </rPh>
    <rPh sb="2" eb="5">
      <t>シドウロン</t>
    </rPh>
    <rPh sb="6" eb="8">
      <t>コウキ</t>
    </rPh>
    <rPh sb="8" eb="10">
      <t>カイコウ</t>
    </rPh>
    <phoneticPr fontId="18"/>
  </si>
  <si>
    <r>
      <t>教育相談（カウンセリングを含む）</t>
    </r>
    <r>
      <rPr>
        <sz val="11"/>
        <color rgb="FFFF0000"/>
        <rFont val="ＭＳ Ｐゴシック"/>
        <family val="3"/>
        <charset val="128"/>
        <scheme val="minor"/>
      </rPr>
      <t>後期開講</t>
    </r>
    <rPh sb="16" eb="18">
      <t>コウキ</t>
    </rPh>
    <rPh sb="18" eb="20">
      <t>カイコウ</t>
    </rPh>
    <phoneticPr fontId="18"/>
  </si>
  <si>
    <t>社会教育演習</t>
    <phoneticPr fontId="18"/>
  </si>
  <si>
    <t>社会教育計画</t>
    <rPh sb="0" eb="2">
      <t>シャカイ</t>
    </rPh>
    <rPh sb="2" eb="4">
      <t>キョウイク</t>
    </rPh>
    <rPh sb="4" eb="6">
      <t>ケイカク</t>
    </rPh>
    <phoneticPr fontId="18"/>
  </si>
  <si>
    <t>社会教育研究</t>
    <phoneticPr fontId="18"/>
  </si>
  <si>
    <t>成人・青少年指導論</t>
    <phoneticPr fontId="18"/>
  </si>
  <si>
    <t>介護等体験(講義）</t>
    <phoneticPr fontId="18"/>
  </si>
  <si>
    <t>海口　</t>
    <phoneticPr fontId="18"/>
  </si>
  <si>
    <t>フィリア・介護等体験マニュアル</t>
    <rPh sb="5" eb="7">
      <t>カイゴ</t>
    </rPh>
    <rPh sb="7" eb="8">
      <t>トウ</t>
    </rPh>
    <rPh sb="8" eb="10">
      <t>タイケン</t>
    </rPh>
    <phoneticPr fontId="18"/>
  </si>
  <si>
    <t>ジア－ス・東京都福祉協議会</t>
    <rPh sb="5" eb="8">
      <t>トウキョウト</t>
    </rPh>
    <rPh sb="8" eb="10">
      <t>フクシ</t>
    </rPh>
    <rPh sb="10" eb="13">
      <t>キョウギカイ</t>
    </rPh>
    <phoneticPr fontId="18"/>
  </si>
  <si>
    <t>※</t>
    <phoneticPr fontId="18"/>
  </si>
  <si>
    <t>E館１階購買会にて販売</t>
    <rPh sb="1" eb="2">
      <t>カン</t>
    </rPh>
    <rPh sb="2" eb="4">
      <t>イッカイ</t>
    </rPh>
    <rPh sb="4" eb="7">
      <t>コウバイカイ</t>
    </rPh>
    <rPh sb="9" eb="11">
      <t>ハンバイ</t>
    </rPh>
    <phoneticPr fontId="18"/>
  </si>
  <si>
    <t>社会科・地理歴史科教育法</t>
    <phoneticPr fontId="18"/>
  </si>
  <si>
    <t>荒井</t>
    <rPh sb="0" eb="2">
      <t>アライ</t>
    </rPh>
    <phoneticPr fontId="18"/>
  </si>
  <si>
    <t>新編　新しい社会　地理</t>
    <rPh sb="0" eb="2">
      <t>シンペン</t>
    </rPh>
    <rPh sb="3" eb="4">
      <t>アタラ</t>
    </rPh>
    <rPh sb="6" eb="8">
      <t>シャカイ</t>
    </rPh>
    <rPh sb="9" eb="11">
      <t>チリ</t>
    </rPh>
    <phoneticPr fontId="18"/>
  </si>
  <si>
    <t>東京書籍</t>
    <rPh sb="0" eb="2">
      <t>トウキョウ</t>
    </rPh>
    <rPh sb="2" eb="4">
      <t>ショセキ</t>
    </rPh>
    <phoneticPr fontId="18"/>
  </si>
  <si>
    <t>※</t>
    <phoneticPr fontId="18"/>
  </si>
  <si>
    <t>非課税</t>
    <rPh sb="0" eb="3">
      <t>ヒカゼイ</t>
    </rPh>
    <phoneticPr fontId="18"/>
  </si>
  <si>
    <t>新編　新しい社会　歴史</t>
    <rPh sb="0" eb="2">
      <t>シンペン</t>
    </rPh>
    <rPh sb="3" eb="4">
      <t>アタラ</t>
    </rPh>
    <rPh sb="6" eb="8">
      <t>シャカイ</t>
    </rPh>
    <rPh sb="9" eb="11">
      <t>レキシ</t>
    </rPh>
    <phoneticPr fontId="18"/>
  </si>
  <si>
    <t>新選歴史総合</t>
    <rPh sb="0" eb="2">
      <t>シンセン</t>
    </rPh>
    <rPh sb="2" eb="4">
      <t>レキシ</t>
    </rPh>
    <rPh sb="4" eb="6">
      <t>ソウゴウ</t>
    </rPh>
    <phoneticPr fontId="18"/>
  </si>
  <si>
    <t>地理総合</t>
    <rPh sb="0" eb="2">
      <t>チリ</t>
    </rPh>
    <rPh sb="2" eb="4">
      <t>ソウゴウ</t>
    </rPh>
    <phoneticPr fontId="18"/>
  </si>
  <si>
    <t>社会科・公民科教育法</t>
    <phoneticPr fontId="18"/>
  </si>
  <si>
    <t>新編　新しい社会　公民</t>
    <rPh sb="0" eb="2">
      <t>シンペン</t>
    </rPh>
    <rPh sb="3" eb="4">
      <t>アタラ</t>
    </rPh>
    <rPh sb="6" eb="8">
      <t>シャカイ</t>
    </rPh>
    <rPh sb="9" eb="11">
      <t>コウミン</t>
    </rPh>
    <phoneticPr fontId="18"/>
  </si>
  <si>
    <t>公共</t>
    <rPh sb="0" eb="2">
      <t>コウキョウ</t>
    </rPh>
    <phoneticPr fontId="18"/>
  </si>
  <si>
    <t>▲日本史概論／日本史【木】4</t>
    <rPh sb="11" eb="12">
      <t>モク</t>
    </rPh>
    <phoneticPr fontId="18"/>
  </si>
  <si>
    <t>戸川</t>
    <rPh sb="0" eb="2">
      <t>トガワ</t>
    </rPh>
    <phoneticPr fontId="18"/>
  </si>
  <si>
    <t>▲外国史概論／外国史【月】1</t>
    <rPh sb="11" eb="12">
      <t>ゲツ</t>
    </rPh>
    <phoneticPr fontId="18"/>
  </si>
  <si>
    <t>世界史探究</t>
    <rPh sb="0" eb="3">
      <t>セカイシ</t>
    </rPh>
    <rPh sb="3" eb="5">
      <t>タンキュウ</t>
    </rPh>
    <phoneticPr fontId="18"/>
  </si>
  <si>
    <t>▲人文地理学概論／人文地理学</t>
    <phoneticPr fontId="18"/>
  </si>
  <si>
    <t>穂積</t>
    <rPh sb="0" eb="2">
      <t>ホズミ</t>
    </rPh>
    <phoneticPr fontId="18"/>
  </si>
  <si>
    <t>▲自然地理学【火】Z</t>
    <rPh sb="7" eb="8">
      <t>カ</t>
    </rPh>
    <phoneticPr fontId="18"/>
  </si>
  <si>
    <t>▲自然地理学概論／自然地理学【月】Z</t>
    <rPh sb="15" eb="16">
      <t>ゲツ</t>
    </rPh>
    <phoneticPr fontId="18"/>
  </si>
  <si>
    <t>澤田</t>
    <rPh sb="0" eb="2">
      <t>サワダ</t>
    </rPh>
    <phoneticPr fontId="18"/>
  </si>
  <si>
    <t>▲地誌学概論／地誌</t>
    <phoneticPr fontId="18"/>
  </si>
  <si>
    <t>池下</t>
    <rPh sb="0" eb="2">
      <t>イケシタ</t>
    </rPh>
    <phoneticPr fontId="18"/>
  </si>
  <si>
    <t>中学校社会科地図</t>
    <rPh sb="0" eb="3">
      <t>チュウガッコウ</t>
    </rPh>
    <rPh sb="3" eb="6">
      <t>シャカイカ</t>
    </rPh>
    <rPh sb="6" eb="8">
      <t>チズ</t>
    </rPh>
    <phoneticPr fontId="18"/>
  </si>
  <si>
    <t>帝国書院</t>
    <rPh sb="0" eb="2">
      <t>テイコク</t>
    </rPh>
    <rPh sb="2" eb="4">
      <t>ショイン</t>
    </rPh>
    <phoneticPr fontId="18"/>
  </si>
  <si>
    <r>
      <t>社会学概論（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</si>
  <si>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池上</t>
    <rPh sb="0" eb="2">
      <t>イケガミ</t>
    </rPh>
    <phoneticPr fontId="18"/>
  </si>
  <si>
    <t>政治学概論</t>
    <rPh sb="0" eb="3">
      <t>セイジガク</t>
    </rPh>
    <rPh sb="3" eb="5">
      <t>ガイロン</t>
    </rPh>
    <phoneticPr fontId="18"/>
  </si>
  <si>
    <t>田中　</t>
    <phoneticPr fontId="18"/>
  </si>
  <si>
    <t>商業科教育法</t>
    <phoneticPr fontId="18"/>
  </si>
  <si>
    <t>今井　</t>
    <phoneticPr fontId="18"/>
  </si>
  <si>
    <t>検定教科書</t>
    <rPh sb="0" eb="2">
      <t>ケンテイ</t>
    </rPh>
    <rPh sb="2" eb="5">
      <t>キョウカショ</t>
    </rPh>
    <phoneticPr fontId="18"/>
  </si>
  <si>
    <t>ビジネス基礎</t>
    <rPh sb="4" eb="6">
      <t>キソ</t>
    </rPh>
    <phoneticPr fontId="18"/>
  </si>
  <si>
    <t>※</t>
    <phoneticPr fontId="18"/>
  </si>
  <si>
    <t>新簿記</t>
    <rPh sb="0" eb="1">
      <t>シン</t>
    </rPh>
    <rPh sb="1" eb="3">
      <t>ボキ</t>
    </rPh>
    <phoneticPr fontId="18"/>
  </si>
  <si>
    <t>マ－ケティング</t>
    <phoneticPr fontId="18"/>
  </si>
  <si>
    <t>商品開発と流通</t>
    <rPh sb="0" eb="2">
      <t>ショウヒン</t>
    </rPh>
    <rPh sb="2" eb="4">
      <t>カイハツ</t>
    </rPh>
    <rPh sb="5" eb="7">
      <t>リュウツウ</t>
    </rPh>
    <phoneticPr fontId="18"/>
  </si>
  <si>
    <t>情報科教育法【金】４</t>
    <rPh sb="7" eb="8">
      <t>キン</t>
    </rPh>
    <phoneticPr fontId="18"/>
  </si>
  <si>
    <t>三輪</t>
    <rPh sb="0" eb="2">
      <t>ミワ</t>
    </rPh>
    <phoneticPr fontId="18"/>
  </si>
  <si>
    <t>最新情報Ⅰ</t>
    <rPh sb="0" eb="2">
      <t>サイシン</t>
    </rPh>
    <rPh sb="2" eb="4">
      <t>ジョウホウ</t>
    </rPh>
    <phoneticPr fontId="18"/>
  </si>
  <si>
    <t>※</t>
    <phoneticPr fontId="18"/>
  </si>
  <si>
    <t>職業指導</t>
    <phoneticPr fontId="18"/>
  </si>
  <si>
    <t>今井　</t>
    <phoneticPr fontId="18"/>
  </si>
  <si>
    <t>情報と職業</t>
    <phoneticPr fontId="18"/>
  </si>
  <si>
    <t>プリント配布</t>
    <rPh sb="4" eb="6">
      <t>ハイフ</t>
    </rPh>
    <phoneticPr fontId="18"/>
  </si>
  <si>
    <t>法学概論</t>
    <rPh sb="0" eb="2">
      <t>ホウガク</t>
    </rPh>
    <rPh sb="2" eb="4">
      <t>ガイロン</t>
    </rPh>
    <phoneticPr fontId="18"/>
  </si>
  <si>
    <t>教育実習（事前・事後指導）【４年生】</t>
    <phoneticPr fontId="18"/>
  </si>
  <si>
    <t>三木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</si>
</sst>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sz val="11"/>
      <color rgb="FFFF0000"/>
      <name val="ＭＳ Ｐゴシック"/>
      <family val="2"/>
      <scheme val="minor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</fills>
  <borders count="97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theme="9" tint="-0.249977111117893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 style="thin">
        <color theme="9" tint="-0.499984740745262"/>
      </top>
      <bottom/>
      <diagonal/>
    </border>
    <border>
      <left style="thick">
        <color rgb="FF993300"/>
      </left>
      <right style="medium">
        <color rgb="FF993300"/>
      </right>
      <top style="thin">
        <color rgb="FFC000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thick">
        <color rgb="FF993300"/>
      </right>
      <top style="thin">
        <color rgb="FF993300"/>
      </top>
      <bottom/>
      <diagonal/>
    </border>
    <border>
      <left style="medium">
        <color rgb="FF993300"/>
      </left>
      <right/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5" tint="-0.249977111117893"/>
      </bottom>
      <diagonal/>
    </border>
    <border>
      <left/>
      <right/>
      <top style="thick">
        <color theme="5" tint="-0.249977111117893"/>
      </top>
      <bottom/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9" tint="-0.499984740745262"/>
      </bottom>
      <diagonal/>
    </border>
    <border>
      <left style="medium">
        <color rgb="FF993300"/>
      </left>
      <right/>
      <top/>
      <bottom/>
      <diagonal/>
    </border>
    <border>
      <left/>
      <right/>
      <top style="thick">
        <color theme="9" tint="-0.499984740745262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theme="5" tint="-0.249977111117893"/>
      </bottom>
      <diagonal/>
    </border>
    <border>
      <left style="thick">
        <color rgb="FF993300"/>
      </left>
      <right style="medium">
        <color rgb="FF993300"/>
      </right>
      <top style="thin">
        <color theme="5" tint="-0.249977111117893"/>
      </top>
      <bottom style="thin">
        <color rgb="FF993300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0" fillId="0" borderId="0"/>
    <xf numFmtId="0" fontId="5" fillId="0" borderId="0"/>
  </cellStyleXfs>
  <cellXfs count="266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5" fillId="0" borderId="0" xfId="2" applyFont="1"/>
    <xf numFmtId="0" fontId="6" fillId="0" borderId="0" xfId="2" applyFont="1" applyFill="1" applyBorder="1" applyAlignment="1">
      <alignment shrinkToFit="1"/>
    </xf>
    <xf numFmtId="0" fontId="2" fillId="0" borderId="4" xfId="2" applyFont="1" applyFill="1" applyBorder="1" applyAlignment="1">
      <alignment horizontal="center" shrinkToFit="1"/>
    </xf>
    <xf numFmtId="0" fontId="7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center" shrinkToFit="1"/>
    </xf>
    <xf numFmtId="38" fontId="2" fillId="0" borderId="0" xfId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12" fillId="0" borderId="0" xfId="2" applyFont="1" applyFill="1" applyAlignment="1"/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>
      <alignment shrinkToFit="1"/>
    </xf>
    <xf numFmtId="0" fontId="5" fillId="0" borderId="0" xfId="2" applyFont="1" applyFill="1"/>
    <xf numFmtId="0" fontId="14" fillId="0" borderId="0" xfId="2" applyFont="1"/>
    <xf numFmtId="0" fontId="15" fillId="0" borderId="0" xfId="2" applyFont="1"/>
    <xf numFmtId="0" fontId="5" fillId="0" borderId="0" xfId="2" applyFont="1" applyAlignment="1">
      <alignment shrinkToFit="1"/>
    </xf>
    <xf numFmtId="0" fontId="16" fillId="0" borderId="0" xfId="2" applyFont="1" applyAlignment="1">
      <alignment shrinkToFit="1"/>
    </xf>
    <xf numFmtId="0" fontId="5" fillId="0" borderId="0" xfId="2" applyFont="1" applyAlignment="1">
      <alignment vertical="center" shrinkToFit="1"/>
    </xf>
    <xf numFmtId="0" fontId="17" fillId="0" borderId="0" xfId="2" applyFont="1" applyFill="1" applyAlignment="1"/>
    <xf numFmtId="0" fontId="19" fillId="0" borderId="0" xfId="2" applyFont="1" applyFill="1" applyAlignment="1"/>
    <xf numFmtId="0" fontId="20" fillId="0" borderId="0" xfId="2" applyFont="1" applyFill="1" applyAlignment="1"/>
    <xf numFmtId="0" fontId="20" fillId="0" borderId="0" xfId="2" applyFont="1" applyFill="1" applyAlignment="1">
      <alignment horizontal="center"/>
    </xf>
    <xf numFmtId="38" fontId="12" fillId="0" borderId="0" xfId="1" applyFont="1" applyFill="1" applyAlignment="1"/>
    <xf numFmtId="38" fontId="21" fillId="0" borderId="0" xfId="1" applyFont="1" applyFill="1" applyAlignment="1"/>
    <xf numFmtId="0" fontId="12" fillId="0" borderId="0" xfId="2" applyFont="1" applyFill="1" applyAlignment="1">
      <alignment vertical="center"/>
    </xf>
    <xf numFmtId="0" fontId="5" fillId="0" borderId="0" xfId="2" applyFont="1" applyFill="1" applyAlignment="1"/>
    <xf numFmtId="0" fontId="15" fillId="0" borderId="0" xfId="2" applyFont="1" applyFill="1" applyAlignment="1"/>
    <xf numFmtId="38" fontId="5" fillId="0" borderId="0" xfId="1" applyFont="1" applyFill="1" applyAlignment="1"/>
    <xf numFmtId="38" fontId="16" fillId="0" borderId="0" xfId="1" applyFont="1" applyFill="1" applyAlignment="1"/>
    <xf numFmtId="0" fontId="5" fillId="0" borderId="0" xfId="2" applyFont="1" applyFill="1" applyAlignment="1">
      <alignment vertical="center"/>
    </xf>
    <xf numFmtId="0" fontId="20" fillId="0" borderId="0" xfId="3" applyFont="1" applyFill="1" applyAlignment="1"/>
    <xf numFmtId="0" fontId="23" fillId="0" borderId="0" xfId="2" applyFont="1" applyFill="1" applyAlignment="1"/>
    <xf numFmtId="0" fontId="13" fillId="0" borderId="0" xfId="2" applyFont="1" applyFill="1" applyAlignment="1">
      <alignment horizontal="center"/>
    </xf>
    <xf numFmtId="0" fontId="1" fillId="0" borderId="0" xfId="2" applyFill="1" applyAlignment="1"/>
    <xf numFmtId="0" fontId="24" fillId="0" borderId="0" xfId="2" applyFont="1" applyFill="1" applyAlignment="1"/>
    <xf numFmtId="0" fontId="25" fillId="0" borderId="0" xfId="2" applyFont="1" applyFill="1" applyAlignment="1">
      <alignment horizontal="center"/>
    </xf>
    <xf numFmtId="38" fontId="1" fillId="0" borderId="0" xfId="1" applyFont="1" applyFill="1" applyAlignment="1"/>
    <xf numFmtId="38" fontId="26" fillId="0" borderId="0" xfId="1" applyFont="1" applyFill="1" applyAlignment="1"/>
    <xf numFmtId="0" fontId="1" fillId="0" borderId="0" xfId="2" applyFill="1" applyAlignment="1">
      <alignment vertical="center"/>
    </xf>
    <xf numFmtId="0" fontId="27" fillId="0" borderId="0" xfId="2" applyFont="1" applyFill="1" applyAlignment="1"/>
    <xf numFmtId="0" fontId="28" fillId="0" borderId="0" xfId="2" applyFont="1" applyFill="1" applyAlignment="1"/>
    <xf numFmtId="0" fontId="29" fillId="0" borderId="0" xfId="2" applyFont="1" applyFill="1" applyAlignment="1"/>
    <xf numFmtId="0" fontId="1" fillId="0" borderId="0" xfId="2" applyFill="1" applyAlignment="1">
      <alignment shrinkToFit="1"/>
    </xf>
    <xf numFmtId="0" fontId="1" fillId="0" borderId="0" xfId="2" applyAlignment="1">
      <alignment shrinkToFit="1"/>
    </xf>
    <xf numFmtId="0" fontId="31" fillId="0" borderId="0" xfId="2" applyFont="1"/>
    <xf numFmtId="0" fontId="29" fillId="0" borderId="0" xfId="2" applyFont="1"/>
    <xf numFmtId="0" fontId="25" fillId="0" borderId="0" xfId="2" applyFont="1" applyAlignment="1">
      <alignment horizontal="center" shrinkToFit="1"/>
    </xf>
    <xf numFmtId="0" fontId="20" fillId="0" borderId="0" xfId="4" applyFont="1" applyFill="1" applyAlignment="1"/>
    <xf numFmtId="38" fontId="1" fillId="0" borderId="0" xfId="1" applyFont="1" applyAlignment="1"/>
    <xf numFmtId="38" fontId="1" fillId="0" borderId="0" xfId="1" applyFont="1" applyAlignment="1">
      <alignment shrinkToFit="1"/>
    </xf>
    <xf numFmtId="38" fontId="26" fillId="0" borderId="0" xfId="1" applyFont="1" applyAlignment="1">
      <alignment shrinkToFit="1"/>
    </xf>
    <xf numFmtId="0" fontId="1" fillId="0" borderId="0" xfId="2"/>
    <xf numFmtId="0" fontId="32" fillId="2" borderId="5" xfId="2" applyFont="1" applyFill="1" applyBorder="1" applyAlignment="1">
      <alignment horizontal="center"/>
    </xf>
    <xf numFmtId="0" fontId="32" fillId="2" borderId="6" xfId="2" applyFont="1" applyFill="1" applyBorder="1" applyAlignment="1">
      <alignment horizontal="center"/>
    </xf>
    <xf numFmtId="0" fontId="32" fillId="2" borderId="7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vertical="center" shrinkToFit="1"/>
    </xf>
    <xf numFmtId="0" fontId="10" fillId="0" borderId="0" xfId="3" applyFill="1" applyAlignment="1">
      <alignment shrinkToFit="1"/>
    </xf>
    <xf numFmtId="0" fontId="33" fillId="0" borderId="0" xfId="3" applyFont="1" applyFill="1"/>
    <xf numFmtId="0" fontId="34" fillId="0" borderId="0" xfId="3" applyFont="1" applyFill="1"/>
    <xf numFmtId="0" fontId="20" fillId="0" borderId="0" xfId="3" applyFont="1" applyFill="1" applyAlignment="1">
      <alignment horizontal="center" shrinkToFit="1"/>
    </xf>
    <xf numFmtId="38" fontId="0" fillId="0" borderId="0" xfId="1" applyFont="1" applyFill="1" applyAlignment="1"/>
    <xf numFmtId="38" fontId="35" fillId="0" borderId="0" xfId="1" applyFont="1" applyFill="1" applyAlignment="1">
      <alignment shrinkToFit="1"/>
    </xf>
    <xf numFmtId="0" fontId="10" fillId="0" borderId="0" xfId="3" applyFill="1" applyAlignment="1">
      <alignment vertical="center" shrinkToFit="1"/>
    </xf>
    <xf numFmtId="0" fontId="10" fillId="0" borderId="0" xfId="3" applyFill="1"/>
    <xf numFmtId="0" fontId="36" fillId="3" borderId="8" xfId="2" applyFont="1" applyFill="1" applyBorder="1" applyAlignment="1">
      <alignment horizontal="center" vertical="center" shrinkToFit="1"/>
    </xf>
    <xf numFmtId="0" fontId="36" fillId="3" borderId="9" xfId="2" applyFont="1" applyFill="1" applyBorder="1" applyAlignment="1">
      <alignment horizontal="center" vertical="center" shrinkToFit="1"/>
    </xf>
    <xf numFmtId="0" fontId="36" fillId="3" borderId="10" xfId="2" applyFont="1" applyFill="1" applyBorder="1" applyAlignment="1">
      <alignment horizontal="center" vertical="center"/>
    </xf>
    <xf numFmtId="0" fontId="36" fillId="3" borderId="11" xfId="2" applyFont="1" applyFill="1" applyBorder="1" applyAlignment="1">
      <alignment horizontal="center" vertical="center"/>
    </xf>
    <xf numFmtId="0" fontId="25" fillId="3" borderId="9" xfId="2" applyFont="1" applyFill="1" applyBorder="1" applyAlignment="1">
      <alignment horizontal="center" vertical="center" shrinkToFit="1"/>
    </xf>
    <xf numFmtId="38" fontId="36" fillId="3" borderId="9" xfId="1" applyFont="1" applyFill="1" applyBorder="1" applyAlignment="1">
      <alignment horizontal="center" vertical="center"/>
    </xf>
    <xf numFmtId="38" fontId="36" fillId="3" borderId="10" xfId="1" applyFont="1" applyFill="1" applyBorder="1" applyAlignment="1">
      <alignment horizontal="center" vertical="center" shrinkToFit="1"/>
    </xf>
    <xf numFmtId="38" fontId="37" fillId="3" borderId="10" xfId="1" applyFont="1" applyFill="1" applyBorder="1" applyAlignment="1">
      <alignment horizontal="center" vertical="center" shrinkToFit="1"/>
    </xf>
    <xf numFmtId="38" fontId="36" fillId="3" borderId="10" xfId="1" applyFont="1" applyFill="1" applyBorder="1" applyAlignment="1">
      <alignment horizontal="center" vertical="center"/>
    </xf>
    <xf numFmtId="0" fontId="36" fillId="3" borderId="12" xfId="2" applyFont="1" applyFill="1" applyBorder="1" applyAlignment="1">
      <alignment horizontal="center" vertical="center" shrinkToFit="1"/>
    </xf>
    <xf numFmtId="0" fontId="10" fillId="0" borderId="13" xfId="3" applyFill="1" applyBorder="1" applyAlignment="1">
      <alignment shrinkToFit="1"/>
    </xf>
    <xf numFmtId="0" fontId="10" fillId="0" borderId="14" xfId="3" applyFill="1" applyBorder="1" applyAlignment="1">
      <alignment shrinkToFit="1"/>
    </xf>
    <xf numFmtId="0" fontId="31" fillId="0" borderId="15" xfId="3" applyFont="1" applyFill="1" applyBorder="1" applyAlignment="1"/>
    <xf numFmtId="0" fontId="29" fillId="0" borderId="16" xfId="3" applyFont="1" applyFill="1" applyBorder="1" applyAlignment="1"/>
    <xf numFmtId="0" fontId="38" fillId="0" borderId="14" xfId="3" applyFont="1" applyFill="1" applyBorder="1" applyAlignment="1">
      <alignment horizontal="center" shrinkToFit="1"/>
    </xf>
    <xf numFmtId="38" fontId="0" fillId="0" borderId="14" xfId="1" applyFont="1" applyFill="1" applyBorder="1" applyAlignment="1"/>
    <xf numFmtId="38" fontId="0" fillId="0" borderId="15" xfId="1" applyFont="1" applyFill="1" applyBorder="1" applyAlignment="1"/>
    <xf numFmtId="38" fontId="35" fillId="0" borderId="15" xfId="1" applyFont="1" applyFill="1" applyBorder="1" applyAlignment="1"/>
    <xf numFmtId="0" fontId="10" fillId="0" borderId="17" xfId="3" applyFill="1" applyBorder="1" applyAlignment="1">
      <alignment vertical="center" shrinkToFit="1"/>
    </xf>
    <xf numFmtId="0" fontId="10" fillId="0" borderId="0" xfId="3" applyFill="1" applyAlignment="1"/>
    <xf numFmtId="0" fontId="10" fillId="0" borderId="18" xfId="3" applyFill="1" applyBorder="1" applyAlignment="1">
      <alignment shrinkToFit="1"/>
    </xf>
    <xf numFmtId="0" fontId="10" fillId="0" borderId="19" xfId="3" applyFill="1" applyBorder="1" applyAlignment="1">
      <alignment shrinkToFit="1"/>
    </xf>
    <xf numFmtId="0" fontId="31" fillId="0" borderId="20" xfId="3" applyFont="1" applyFill="1" applyBorder="1" applyAlignment="1"/>
    <xf numFmtId="0" fontId="29" fillId="0" borderId="21" xfId="3" applyFont="1" applyFill="1" applyBorder="1" applyAlignment="1"/>
    <xf numFmtId="0" fontId="38" fillId="0" borderId="19" xfId="3" applyFont="1" applyFill="1" applyBorder="1" applyAlignment="1">
      <alignment horizontal="center" shrinkToFit="1"/>
    </xf>
    <xf numFmtId="0" fontId="10" fillId="0" borderId="22" xfId="3" applyFill="1" applyBorder="1" applyAlignment="1">
      <alignment vertical="center" shrinkToFit="1"/>
    </xf>
    <xf numFmtId="0" fontId="10" fillId="0" borderId="23" xfId="3" applyFill="1" applyBorder="1" applyAlignment="1">
      <alignment shrinkToFit="1"/>
    </xf>
    <xf numFmtId="0" fontId="10" fillId="0" borderId="24" xfId="3" applyFill="1" applyBorder="1" applyAlignment="1">
      <alignment shrinkToFit="1"/>
    </xf>
    <xf numFmtId="0" fontId="31" fillId="0" borderId="25" xfId="3" applyFont="1" applyFill="1" applyBorder="1" applyAlignment="1"/>
    <xf numFmtId="0" fontId="29" fillId="0" borderId="26" xfId="3" applyFont="1" applyFill="1" applyBorder="1" applyAlignment="1"/>
    <xf numFmtId="0" fontId="38" fillId="0" borderId="24" xfId="3" applyFont="1" applyFill="1" applyBorder="1" applyAlignment="1">
      <alignment horizontal="center" shrinkToFit="1"/>
    </xf>
    <xf numFmtId="38" fontId="0" fillId="0" borderId="24" xfId="1" applyFont="1" applyFill="1" applyBorder="1" applyAlignment="1"/>
    <xf numFmtId="38" fontId="35" fillId="0" borderId="24" xfId="1" applyFont="1" applyFill="1" applyBorder="1" applyAlignment="1"/>
    <xf numFmtId="0" fontId="10" fillId="0" borderId="27" xfId="3" applyFill="1" applyBorder="1" applyAlignment="1">
      <alignment vertical="center" shrinkToFit="1"/>
    </xf>
    <xf numFmtId="0" fontId="33" fillId="0" borderId="0" xfId="3" applyFont="1" applyFill="1" applyAlignment="1"/>
    <xf numFmtId="0" fontId="34" fillId="0" borderId="0" xfId="3" applyFont="1" applyFill="1" applyAlignment="1"/>
    <xf numFmtId="0" fontId="38" fillId="0" borderId="0" xfId="3" applyFont="1" applyFill="1" applyAlignment="1">
      <alignment horizontal="center" shrinkToFit="1"/>
    </xf>
    <xf numFmtId="38" fontId="0" fillId="0" borderId="0" xfId="1" applyFont="1" applyFill="1" applyAlignment="1">
      <alignment shrinkToFit="1"/>
    </xf>
    <xf numFmtId="0" fontId="1" fillId="0" borderId="0" xfId="2" applyFill="1"/>
    <xf numFmtId="0" fontId="20" fillId="0" borderId="0" xfId="4" applyFont="1" applyFill="1" applyAlignment="1">
      <alignment horizontal="center" shrinkToFit="1"/>
    </xf>
    <xf numFmtId="0" fontId="5" fillId="0" borderId="0" xfId="4" applyFill="1" applyAlignment="1">
      <alignment shrinkToFit="1"/>
    </xf>
    <xf numFmtId="38" fontId="10" fillId="0" borderId="0" xfId="1" applyFill="1" applyAlignment="1"/>
    <xf numFmtId="38" fontId="10" fillId="0" borderId="0" xfId="1" applyFill="1" applyAlignment="1">
      <alignment shrinkToFit="1"/>
    </xf>
    <xf numFmtId="0" fontId="5" fillId="0" borderId="0" xfId="4" applyFill="1" applyAlignment="1">
      <alignment vertical="center" shrinkToFit="1"/>
    </xf>
    <xf numFmtId="0" fontId="39" fillId="0" borderId="0" xfId="3" applyNumberFormat="1" applyFont="1" applyFill="1" applyAlignment="1" applyProtection="1">
      <alignment shrinkToFit="1"/>
    </xf>
    <xf numFmtId="0" fontId="40" fillId="0" borderId="0" xfId="3" applyNumberFormat="1" applyFont="1" applyFill="1" applyAlignment="1" applyProtection="1">
      <alignment vertical="center"/>
    </xf>
    <xf numFmtId="0" fontId="41" fillId="0" borderId="0" xfId="3" applyNumberFormat="1" applyFont="1" applyFill="1" applyAlignment="1" applyProtection="1">
      <alignment vertical="center"/>
    </xf>
    <xf numFmtId="0" fontId="42" fillId="0" borderId="0" xfId="3" applyNumberFormat="1" applyFont="1" applyFill="1" applyAlignment="1" applyProtection="1">
      <alignment horizontal="center" vertical="center" shrinkToFit="1"/>
    </xf>
    <xf numFmtId="0" fontId="39" fillId="0" borderId="0" xfId="3" applyNumberFormat="1" applyFont="1" applyFill="1" applyAlignment="1" applyProtection="1">
      <alignment vertical="center" shrinkToFit="1"/>
    </xf>
    <xf numFmtId="38" fontId="39" fillId="0" borderId="0" xfId="1" applyFont="1" applyFill="1" applyAlignment="1" applyProtection="1">
      <alignment vertical="center"/>
    </xf>
    <xf numFmtId="38" fontId="39" fillId="0" borderId="0" xfId="1" applyFont="1" applyFill="1" applyAlignment="1" applyProtection="1">
      <alignment vertical="center" shrinkToFit="1"/>
    </xf>
    <xf numFmtId="38" fontId="43" fillId="0" borderId="0" xfId="1" applyFont="1" applyFill="1" applyAlignment="1" applyProtection="1">
      <alignment vertical="center" shrinkToFit="1"/>
    </xf>
    <xf numFmtId="0" fontId="29" fillId="0" borderId="28" xfId="3" applyFont="1" applyFill="1" applyBorder="1" applyAlignment="1"/>
    <xf numFmtId="38" fontId="0" fillId="0" borderId="19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35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44" fillId="0" borderId="22" xfId="3" applyFont="1" applyFill="1" applyBorder="1" applyAlignment="1">
      <alignment vertical="center" shrinkToFit="1"/>
    </xf>
    <xf numFmtId="0" fontId="29" fillId="0" borderId="29" xfId="3" applyFont="1" applyFill="1" applyBorder="1" applyAlignment="1"/>
    <xf numFmtId="0" fontId="44" fillId="0" borderId="17" xfId="3" applyFont="1" applyFill="1" applyBorder="1" applyAlignment="1">
      <alignment vertical="center" shrinkToFit="1"/>
    </xf>
    <xf numFmtId="0" fontId="10" fillId="0" borderId="30" xfId="3" applyFill="1" applyBorder="1" applyAlignment="1">
      <alignment shrinkToFit="1"/>
    </xf>
    <xf numFmtId="0" fontId="10" fillId="0" borderId="31" xfId="3" applyFill="1" applyBorder="1" applyAlignment="1">
      <alignment shrinkToFit="1"/>
    </xf>
    <xf numFmtId="38" fontId="0" fillId="0" borderId="15" xfId="1" applyFont="1" applyFill="1" applyBorder="1" applyAlignment="1">
      <alignment shrinkToFit="1"/>
    </xf>
    <xf numFmtId="38" fontId="35" fillId="0" borderId="15" xfId="1" applyFont="1" applyFill="1" applyBorder="1" applyAlignment="1">
      <alignment shrinkToFit="1"/>
    </xf>
    <xf numFmtId="0" fontId="10" fillId="0" borderId="32" xfId="3" applyFill="1" applyBorder="1" applyAlignment="1">
      <alignment shrinkToFit="1"/>
    </xf>
    <xf numFmtId="0" fontId="10" fillId="0" borderId="33" xfId="3" applyFill="1" applyBorder="1" applyAlignment="1">
      <alignment shrinkToFit="1"/>
    </xf>
    <xf numFmtId="0" fontId="29" fillId="0" borderId="34" xfId="3" applyFont="1" applyFill="1" applyBorder="1" applyAlignment="1"/>
    <xf numFmtId="0" fontId="38" fillId="0" borderId="35" xfId="3" applyFont="1" applyFill="1" applyBorder="1" applyAlignment="1">
      <alignment horizontal="center" shrinkToFit="1"/>
    </xf>
    <xf numFmtId="0" fontId="10" fillId="0" borderId="35" xfId="3" applyFill="1" applyBorder="1" applyAlignment="1">
      <alignment shrinkToFit="1"/>
    </xf>
    <xf numFmtId="0" fontId="10" fillId="0" borderId="36" xfId="3" applyFill="1" applyBorder="1" applyAlignment="1">
      <alignment vertical="center" shrinkToFit="1"/>
    </xf>
    <xf numFmtId="0" fontId="31" fillId="0" borderId="37" xfId="3" applyFont="1" applyFill="1" applyBorder="1" applyAlignment="1"/>
    <xf numFmtId="38" fontId="0" fillId="0" borderId="35" xfId="1" applyFont="1" applyFill="1" applyBorder="1" applyAlignment="1"/>
    <xf numFmtId="38" fontId="0" fillId="0" borderId="37" xfId="1" applyFont="1" applyFill="1" applyBorder="1" applyAlignment="1">
      <alignment shrinkToFit="1"/>
    </xf>
    <xf numFmtId="38" fontId="35" fillId="0" borderId="37" xfId="1" applyFont="1" applyFill="1" applyBorder="1" applyAlignment="1">
      <alignment shrinkToFit="1"/>
    </xf>
    <xf numFmtId="38" fontId="0" fillId="0" borderId="37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35" fillId="0" borderId="38" xfId="1" applyFont="1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9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0" fillId="0" borderId="0" xfId="1" applyFont="1" applyFill="1" applyBorder="1" applyAlignment="1"/>
    <xf numFmtId="0" fontId="5" fillId="0" borderId="0" xfId="4" applyFill="1"/>
    <xf numFmtId="0" fontId="10" fillId="0" borderId="40" xfId="3" applyFill="1" applyBorder="1" applyAlignment="1">
      <alignment shrinkToFit="1"/>
    </xf>
    <xf numFmtId="38" fontId="0" fillId="0" borderId="25" xfId="1" applyFont="1" applyFill="1" applyBorder="1" applyAlignment="1">
      <alignment shrinkToFit="1"/>
    </xf>
    <xf numFmtId="38" fontId="35" fillId="0" borderId="25" xfId="1" applyFont="1" applyFill="1" applyBorder="1" applyAlignment="1">
      <alignment shrinkToFit="1"/>
    </xf>
    <xf numFmtId="38" fontId="0" fillId="0" borderId="25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35" fillId="0" borderId="41" xfId="1" applyFont="1" applyFill="1" applyBorder="1" applyAlignment="1">
      <alignment shrinkToFit="1"/>
    </xf>
    <xf numFmtId="38" fontId="0" fillId="0" borderId="42" xfId="1" applyFont="1" applyFill="1" applyBorder="1" applyAlignment="1"/>
    <xf numFmtId="0" fontId="10" fillId="0" borderId="43" xfId="3" applyFill="1" applyBorder="1" applyAlignment="1">
      <alignment shrinkToFit="1"/>
    </xf>
    <xf numFmtId="38" fontId="0" fillId="0" borderId="43" xfId="1" applyFont="1" applyFill="1" applyBorder="1" applyAlignment="1"/>
    <xf numFmtId="0" fontId="10" fillId="0" borderId="44" xfId="3" applyFill="1" applyBorder="1" applyAlignment="1">
      <alignment shrinkToFit="1"/>
    </xf>
    <xf numFmtId="0" fontId="10" fillId="0" borderId="45" xfId="3" applyFill="1" applyBorder="1" applyAlignment="1">
      <alignment shrinkToFit="1"/>
    </xf>
    <xf numFmtId="38" fontId="35" fillId="0" borderId="35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10" fillId="0" borderId="39" xfId="3" applyFill="1" applyBorder="1" applyAlignment="1">
      <alignment shrinkToFit="1"/>
    </xf>
    <xf numFmtId="38" fontId="35" fillId="0" borderId="43" xfId="1" applyFont="1" applyFill="1" applyBorder="1" applyAlignment="1">
      <alignment shrinkToFit="1"/>
    </xf>
    <xf numFmtId="0" fontId="32" fillId="4" borderId="46" xfId="2" applyFont="1" applyFill="1" applyBorder="1" applyAlignment="1">
      <alignment horizontal="center"/>
    </xf>
    <xf numFmtId="0" fontId="32" fillId="4" borderId="47" xfId="2" applyFont="1" applyFill="1" applyBorder="1" applyAlignment="1">
      <alignment horizontal="center"/>
    </xf>
    <xf numFmtId="0" fontId="32" fillId="4" borderId="48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36" fillId="3" borderId="49" xfId="2" applyFont="1" applyFill="1" applyBorder="1" applyAlignment="1">
      <alignment horizontal="center" vertical="center" shrinkToFit="1"/>
    </xf>
    <xf numFmtId="0" fontId="36" fillId="3" borderId="50" xfId="2" applyFont="1" applyFill="1" applyBorder="1" applyAlignment="1">
      <alignment horizontal="center" vertical="center" shrinkToFit="1"/>
    </xf>
    <xf numFmtId="0" fontId="36" fillId="3" borderId="51" xfId="2" applyFont="1" applyFill="1" applyBorder="1" applyAlignment="1">
      <alignment horizontal="center" vertical="center"/>
    </xf>
    <xf numFmtId="0" fontId="36" fillId="3" borderId="52" xfId="2" applyFont="1" applyFill="1" applyBorder="1" applyAlignment="1">
      <alignment horizontal="center" vertical="center"/>
    </xf>
    <xf numFmtId="0" fontId="25" fillId="3" borderId="50" xfId="2" applyFont="1" applyFill="1" applyBorder="1" applyAlignment="1">
      <alignment horizontal="center" vertical="center" shrinkToFit="1"/>
    </xf>
    <xf numFmtId="38" fontId="36" fillId="3" borderId="50" xfId="1" applyFont="1" applyFill="1" applyBorder="1" applyAlignment="1">
      <alignment horizontal="center" vertical="center"/>
    </xf>
    <xf numFmtId="38" fontId="36" fillId="3" borderId="51" xfId="1" applyFont="1" applyFill="1" applyBorder="1" applyAlignment="1">
      <alignment horizontal="center" vertical="center" shrinkToFit="1"/>
    </xf>
    <xf numFmtId="38" fontId="37" fillId="3" borderId="51" xfId="1" applyFont="1" applyFill="1" applyBorder="1" applyAlignment="1">
      <alignment horizontal="center" vertical="center" shrinkToFit="1"/>
    </xf>
    <xf numFmtId="38" fontId="36" fillId="3" borderId="51" xfId="1" applyFont="1" applyFill="1" applyBorder="1" applyAlignment="1">
      <alignment horizontal="center" vertical="center"/>
    </xf>
    <xf numFmtId="0" fontId="36" fillId="3" borderId="53" xfId="2" applyFont="1" applyFill="1" applyBorder="1" applyAlignment="1">
      <alignment horizontal="center" vertical="center" shrinkToFit="1"/>
    </xf>
    <xf numFmtId="0" fontId="10" fillId="0" borderId="54" xfId="3" applyFill="1" applyBorder="1" applyAlignment="1">
      <alignment shrinkToFit="1"/>
    </xf>
    <xf numFmtId="0" fontId="10" fillId="0" borderId="55" xfId="3" applyFill="1" applyBorder="1" applyAlignment="1">
      <alignment shrinkToFit="1"/>
    </xf>
    <xf numFmtId="0" fontId="31" fillId="0" borderId="56" xfId="3" applyFont="1" applyFill="1" applyBorder="1" applyAlignment="1"/>
    <xf numFmtId="0" fontId="29" fillId="0" borderId="57" xfId="3" applyFont="1" applyFill="1" applyBorder="1" applyAlignment="1"/>
    <xf numFmtId="0" fontId="38" fillId="0" borderId="55" xfId="3" applyFont="1" applyFill="1" applyBorder="1" applyAlignment="1">
      <alignment horizontal="center" shrinkToFit="1"/>
    </xf>
    <xf numFmtId="38" fontId="0" fillId="0" borderId="55" xfId="1" applyFont="1" applyFill="1" applyBorder="1" applyAlignment="1"/>
    <xf numFmtId="38" fontId="0" fillId="0" borderId="56" xfId="1" applyFont="1" applyFill="1" applyBorder="1" applyAlignment="1">
      <alignment shrinkToFit="1"/>
    </xf>
    <xf numFmtId="38" fontId="35" fillId="0" borderId="56" xfId="1" applyFont="1" applyFill="1" applyBorder="1" applyAlignment="1">
      <alignment shrinkToFit="1"/>
    </xf>
    <xf numFmtId="38" fontId="0" fillId="0" borderId="56" xfId="1" applyFont="1" applyFill="1" applyBorder="1" applyAlignment="1"/>
    <xf numFmtId="0" fontId="10" fillId="0" borderId="58" xfId="3" applyFill="1" applyBorder="1" applyAlignment="1">
      <alignment vertical="center" shrinkToFit="1"/>
    </xf>
    <xf numFmtId="0" fontId="10" fillId="0" borderId="59" xfId="3" applyFill="1" applyBorder="1" applyAlignment="1">
      <alignment shrinkToFit="1"/>
    </xf>
    <xf numFmtId="0" fontId="10" fillId="0" borderId="60" xfId="3" applyFill="1" applyBorder="1" applyAlignment="1">
      <alignment shrinkToFit="1"/>
    </xf>
    <xf numFmtId="0" fontId="31" fillId="0" borderId="61" xfId="3" applyFont="1" applyFill="1" applyBorder="1" applyAlignment="1"/>
    <xf numFmtId="0" fontId="29" fillId="0" borderId="62" xfId="3" applyFont="1" applyFill="1" applyBorder="1" applyAlignment="1"/>
    <xf numFmtId="0" fontId="38" fillId="0" borderId="60" xfId="3" applyFont="1" applyFill="1" applyBorder="1" applyAlignment="1">
      <alignment horizontal="center" shrinkToFit="1"/>
    </xf>
    <xf numFmtId="38" fontId="0" fillId="0" borderId="60" xfId="1" applyFont="1" applyFill="1" applyBorder="1" applyAlignment="1"/>
    <xf numFmtId="38" fontId="0" fillId="0" borderId="63" xfId="1" applyFont="1" applyFill="1" applyBorder="1" applyAlignment="1">
      <alignment shrinkToFit="1"/>
    </xf>
    <xf numFmtId="38" fontId="35" fillId="0" borderId="63" xfId="1" applyFont="1" applyFill="1" applyBorder="1" applyAlignment="1">
      <alignment shrinkToFit="1"/>
    </xf>
    <xf numFmtId="38" fontId="0" fillId="0" borderId="63" xfId="1" applyFont="1" applyFill="1" applyBorder="1" applyAlignment="1"/>
    <xf numFmtId="0" fontId="10" fillId="0" borderId="64" xfId="3" applyFill="1" applyBorder="1" applyAlignment="1">
      <alignment vertical="center" shrinkToFit="1"/>
    </xf>
    <xf numFmtId="0" fontId="32" fillId="5" borderId="65" xfId="2" applyNumberFormat="1" applyFont="1" applyFill="1" applyBorder="1" applyAlignment="1">
      <alignment horizontal="center"/>
    </xf>
    <xf numFmtId="0" fontId="32" fillId="5" borderId="66" xfId="2" applyNumberFormat="1" applyFont="1" applyFill="1" applyBorder="1" applyAlignment="1">
      <alignment horizontal="center"/>
    </xf>
    <xf numFmtId="0" fontId="32" fillId="5" borderId="67" xfId="2" applyNumberFormat="1" applyFont="1" applyFill="1" applyBorder="1" applyAlignment="1">
      <alignment horizontal="center"/>
    </xf>
    <xf numFmtId="0" fontId="45" fillId="0" borderId="0" xfId="2" applyNumberFormat="1" applyFont="1" applyBorder="1" applyAlignment="1">
      <alignment shrinkToFit="1"/>
    </xf>
    <xf numFmtId="14" fontId="5" fillId="0" borderId="0" xfId="4" applyNumberFormat="1" applyFill="1" applyAlignment="1">
      <alignment vertical="center" shrinkToFit="1"/>
    </xf>
    <xf numFmtId="0" fontId="36" fillId="3" borderId="68" xfId="2" applyFont="1" applyFill="1" applyBorder="1" applyAlignment="1">
      <alignment horizontal="center" vertical="center" shrinkToFit="1"/>
    </xf>
    <xf numFmtId="0" fontId="36" fillId="3" borderId="69" xfId="2" applyFont="1" applyFill="1" applyBorder="1" applyAlignment="1">
      <alignment horizontal="center" vertical="center" shrinkToFit="1"/>
    </xf>
    <xf numFmtId="0" fontId="36" fillId="3" borderId="70" xfId="2" applyFont="1" applyFill="1" applyBorder="1" applyAlignment="1">
      <alignment horizontal="center" vertical="center"/>
    </xf>
    <xf numFmtId="0" fontId="36" fillId="3" borderId="71" xfId="2" applyFont="1" applyFill="1" applyBorder="1" applyAlignment="1">
      <alignment horizontal="center" vertical="center"/>
    </xf>
    <xf numFmtId="0" fontId="25" fillId="3" borderId="69" xfId="2" applyFont="1" applyFill="1" applyBorder="1" applyAlignment="1">
      <alignment horizontal="center" vertical="center" shrinkToFit="1"/>
    </xf>
    <xf numFmtId="38" fontId="36" fillId="3" borderId="69" xfId="1" applyFont="1" applyFill="1" applyBorder="1" applyAlignment="1">
      <alignment horizontal="center" vertical="center"/>
    </xf>
    <xf numFmtId="38" fontId="36" fillId="3" borderId="70" xfId="1" applyFont="1" applyFill="1" applyBorder="1" applyAlignment="1">
      <alignment horizontal="center" vertical="center" shrinkToFit="1"/>
    </xf>
    <xf numFmtId="38" fontId="37" fillId="3" borderId="70" xfId="1" applyFont="1" applyFill="1" applyBorder="1" applyAlignment="1">
      <alignment horizontal="center" vertical="center" shrinkToFit="1"/>
    </xf>
    <xf numFmtId="38" fontId="36" fillId="3" borderId="70" xfId="1" applyFont="1" applyFill="1" applyBorder="1" applyAlignment="1">
      <alignment horizontal="center" vertical="center"/>
    </xf>
    <xf numFmtId="0" fontId="36" fillId="3" borderId="72" xfId="2" applyFont="1" applyFill="1" applyBorder="1" applyAlignment="1">
      <alignment horizontal="center" vertical="center" shrinkToFit="1"/>
    </xf>
    <xf numFmtId="0" fontId="10" fillId="0" borderId="73" xfId="3" applyFill="1" applyBorder="1" applyAlignment="1">
      <alignment shrinkToFit="1"/>
    </xf>
    <xf numFmtId="0" fontId="10" fillId="0" borderId="74" xfId="3" applyFill="1" applyBorder="1" applyAlignment="1">
      <alignment shrinkToFit="1"/>
    </xf>
    <xf numFmtId="0" fontId="31" fillId="0" borderId="75" xfId="3" applyFont="1" applyFill="1" applyBorder="1" applyAlignment="1"/>
    <xf numFmtId="0" fontId="29" fillId="0" borderId="76" xfId="3" applyFont="1" applyFill="1" applyBorder="1" applyAlignment="1"/>
    <xf numFmtId="0" fontId="38" fillId="0" borderId="74" xfId="3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5" xfId="1" applyFont="1" applyFill="1" applyBorder="1" applyAlignment="1">
      <alignment shrinkToFit="1"/>
    </xf>
    <xf numFmtId="38" fontId="35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0" fillId="0" borderId="77" xfId="3" applyFill="1" applyBorder="1" applyAlignment="1">
      <alignment vertical="center" shrinkToFit="1"/>
    </xf>
    <xf numFmtId="0" fontId="10" fillId="0" borderId="78" xfId="3" applyFill="1" applyBorder="1" applyAlignment="1">
      <alignment shrinkToFit="1"/>
    </xf>
    <xf numFmtId="0" fontId="10" fillId="0" borderId="79" xfId="3" applyFill="1" applyBorder="1" applyAlignment="1">
      <alignment shrinkToFit="1"/>
    </xf>
    <xf numFmtId="0" fontId="31" fillId="0" borderId="80" xfId="3" applyFont="1" applyFill="1" applyBorder="1" applyAlignment="1"/>
    <xf numFmtId="0" fontId="29" fillId="0" borderId="81" xfId="3" applyFont="1" applyFill="1" applyBorder="1" applyAlignment="1"/>
    <xf numFmtId="0" fontId="38" fillId="0" borderId="79" xfId="3" applyFont="1" applyFill="1" applyBorder="1" applyAlignment="1">
      <alignment horizontal="center" shrinkToFit="1"/>
    </xf>
    <xf numFmtId="38" fontId="0" fillId="0" borderId="79" xfId="1" applyFont="1" applyFill="1" applyBorder="1" applyAlignment="1"/>
    <xf numFmtId="0" fontId="10" fillId="0" borderId="82" xfId="3" applyFill="1" applyBorder="1" applyAlignment="1">
      <alignment vertical="center" shrinkToFit="1"/>
    </xf>
    <xf numFmtId="0" fontId="10" fillId="0" borderId="83" xfId="3" applyFill="1" applyBorder="1" applyAlignment="1">
      <alignment shrinkToFit="1"/>
    </xf>
    <xf numFmtId="0" fontId="44" fillId="0" borderId="82" xfId="3" applyFont="1" applyFill="1" applyBorder="1" applyAlignment="1">
      <alignment vertical="center" shrinkToFit="1"/>
    </xf>
    <xf numFmtId="0" fontId="10" fillId="0" borderId="84" xfId="3" applyFill="1" applyBorder="1" applyAlignment="1">
      <alignment shrinkToFit="1"/>
    </xf>
    <xf numFmtId="0" fontId="10" fillId="0" borderId="0" xfId="3" applyFill="1" applyBorder="1" applyAlignment="1">
      <alignment shrinkToFit="1"/>
    </xf>
    <xf numFmtId="38" fontId="0" fillId="0" borderId="79" xfId="1" applyFont="1" applyFill="1" applyBorder="1" applyAlignment="1">
      <alignment shrinkToFit="1"/>
    </xf>
    <xf numFmtId="38" fontId="35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10" fillId="0" borderId="85" xfId="3" applyFill="1" applyBorder="1" applyAlignment="1">
      <alignment shrinkToFit="1"/>
    </xf>
    <xf numFmtId="0" fontId="10" fillId="0" borderId="86" xfId="3" applyFill="1" applyBorder="1" applyAlignment="1">
      <alignment shrinkToFit="1"/>
    </xf>
    <xf numFmtId="0" fontId="31" fillId="0" borderId="87" xfId="3" applyFont="1" applyFill="1" applyBorder="1" applyAlignment="1"/>
    <xf numFmtId="0" fontId="29" fillId="0" borderId="88" xfId="3" applyFont="1" applyFill="1" applyBorder="1" applyAlignment="1"/>
    <xf numFmtId="0" fontId="38" fillId="0" borderId="86" xfId="3" applyFont="1" applyFill="1" applyBorder="1" applyAlignment="1">
      <alignment horizontal="center" shrinkToFit="1"/>
    </xf>
    <xf numFmtId="38" fontId="0" fillId="0" borderId="74" xfId="1" applyFont="1" applyFill="1" applyBorder="1" applyAlignment="1">
      <alignment shrinkToFit="1"/>
    </xf>
    <xf numFmtId="0" fontId="10" fillId="0" borderId="89" xfId="3" applyFill="1" applyBorder="1" applyAlignment="1">
      <alignment vertical="center" shrinkToFit="1"/>
    </xf>
    <xf numFmtId="0" fontId="31" fillId="0" borderId="90" xfId="3" applyFont="1" applyFill="1" applyBorder="1" applyAlignment="1"/>
    <xf numFmtId="38" fontId="0" fillId="0" borderId="80" xfId="1" applyFont="1" applyFill="1" applyBorder="1" applyAlignment="1">
      <alignment shrinkToFit="1"/>
    </xf>
    <xf numFmtId="0" fontId="25" fillId="0" borderId="82" xfId="3" applyFont="1" applyFill="1" applyBorder="1" applyAlignment="1">
      <alignment vertical="center" shrinkToFit="1"/>
    </xf>
    <xf numFmtId="0" fontId="46" fillId="0" borderId="82" xfId="3" applyFont="1" applyFill="1" applyBorder="1" applyAlignment="1">
      <alignment vertical="center" shrinkToFit="1"/>
    </xf>
    <xf numFmtId="0" fontId="25" fillId="0" borderId="79" xfId="3" applyFont="1" applyFill="1" applyBorder="1" applyAlignment="1">
      <alignment horizontal="center" shrinkToFit="1"/>
    </xf>
    <xf numFmtId="0" fontId="10" fillId="0" borderId="91" xfId="3" applyFill="1" applyBorder="1" applyAlignment="1">
      <alignment shrinkToFit="1"/>
    </xf>
    <xf numFmtId="0" fontId="10" fillId="0" borderId="92" xfId="3" applyFill="1" applyBorder="1" applyAlignment="1">
      <alignment shrinkToFit="1"/>
    </xf>
    <xf numFmtId="0" fontId="31" fillId="0" borderId="93" xfId="3" applyFont="1" applyFill="1" applyBorder="1" applyAlignment="1"/>
    <xf numFmtId="0" fontId="29" fillId="0" borderId="94" xfId="3" applyFont="1" applyFill="1" applyBorder="1" applyAlignment="1"/>
    <xf numFmtId="0" fontId="38" fillId="0" borderId="92" xfId="3" applyFont="1" applyFill="1" applyBorder="1" applyAlignment="1">
      <alignment horizontal="center" shrinkToFit="1"/>
    </xf>
    <xf numFmtId="38" fontId="0" fillId="0" borderId="92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35" fillId="0" borderId="95" xfId="1" applyFont="1" applyFill="1" applyBorder="1" applyAlignment="1">
      <alignment shrinkToFit="1"/>
    </xf>
    <xf numFmtId="38" fontId="0" fillId="0" borderId="95" xfId="1" applyFont="1" applyFill="1" applyBorder="1" applyAlignment="1"/>
    <xf numFmtId="0" fontId="10" fillId="0" borderId="96" xfId="3" applyFill="1" applyBorder="1" applyAlignment="1">
      <alignment vertical="center" shrinkToFit="1"/>
    </xf>
    <xf numFmtId="0" fontId="47" fillId="0" borderId="0" xfId="3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zoomScaleNormal="100" zoomScaleSheetLayoutView="75" workbookViewId="0">
      <selection sqref="A1:M1"/>
    </sheetView>
  </sheetViews>
  <sheetFormatPr defaultColWidth="9" defaultRowHeight="19.5" customHeight="1"/>
  <cols>
    <col min="1" max="1" width="27.625" style="63" customWidth="1"/>
    <col min="2" max="2" width="9.625" style="63" customWidth="1"/>
    <col min="3" max="3" width="7.125" style="105" customWidth="1"/>
    <col min="4" max="4" width="3" style="106" customWidth="1"/>
    <col min="5" max="5" width="9.375" style="107" customWidth="1"/>
    <col min="6" max="6" width="41.125" style="63" customWidth="1"/>
    <col min="7" max="7" width="12.5" style="63" customWidth="1"/>
    <col min="8" max="8" width="8.625" style="67" hidden="1" customWidth="1"/>
    <col min="9" max="9" width="8.625" style="108" customWidth="1"/>
    <col min="10" max="10" width="2.125" style="68" customWidth="1"/>
    <col min="11" max="12" width="8.625" style="67" hidden="1" customWidth="1"/>
    <col min="13" max="13" width="15.625" style="69" customWidth="1"/>
    <col min="14" max="16384" width="9" style="90"/>
  </cols>
  <sheetData>
    <row r="1" spans="1:13" s="4" customFormat="1" ht="30" customHeight="1" thickTop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19.5" customHeight="1" thickTop="1">
      <c r="A2" s="5"/>
      <c r="B2" s="6"/>
      <c r="C2" s="7"/>
      <c r="D2" s="8"/>
      <c r="E2" s="9"/>
      <c r="F2" s="6"/>
      <c r="G2" s="6"/>
      <c r="H2" s="10"/>
      <c r="I2" s="11"/>
      <c r="J2" s="12"/>
      <c r="K2" s="13"/>
      <c r="L2" s="13"/>
      <c r="M2" s="14"/>
    </row>
    <row r="3" spans="1:13" s="4" customFormat="1" ht="19.5" customHeight="1">
      <c r="A3" s="15" t="s">
        <v>1</v>
      </c>
      <c r="B3" s="16"/>
      <c r="C3" s="16"/>
      <c r="D3" s="17"/>
      <c r="E3" s="17"/>
      <c r="F3" s="16"/>
      <c r="G3" s="18"/>
      <c r="H3" s="16"/>
      <c r="I3" s="16"/>
      <c r="J3" s="16"/>
      <c r="K3" s="16"/>
      <c r="L3" s="16"/>
      <c r="M3" s="18"/>
    </row>
    <row r="4" spans="1:13" s="4" customFormat="1" ht="19.5" customHeight="1">
      <c r="A4" s="15" t="s">
        <v>2</v>
      </c>
      <c r="B4" s="16"/>
      <c r="C4" s="16"/>
      <c r="D4" s="17"/>
      <c r="E4" s="17"/>
      <c r="F4" s="16"/>
      <c r="G4" s="18"/>
      <c r="H4" s="16"/>
      <c r="I4" s="16"/>
      <c r="J4" s="16"/>
      <c r="K4" s="16"/>
      <c r="L4" s="16"/>
      <c r="M4" s="18"/>
    </row>
    <row r="5" spans="1:13" s="4" customFormat="1" ht="19.5" customHeight="1">
      <c r="A5" s="19"/>
      <c r="D5" s="20"/>
      <c r="E5" s="21"/>
      <c r="G5" s="22"/>
      <c r="I5" s="22"/>
      <c r="J5" s="23"/>
      <c r="M5" s="24"/>
    </row>
    <row r="6" spans="1:13" s="32" customFormat="1" ht="20.100000000000001" customHeight="1">
      <c r="A6" s="15"/>
      <c r="B6" s="25" t="s">
        <v>3</v>
      </c>
      <c r="C6" s="26"/>
      <c r="D6" s="27"/>
      <c r="E6" s="28"/>
      <c r="F6" s="26"/>
      <c r="G6" s="15"/>
      <c r="H6" s="29"/>
      <c r="I6" s="29"/>
      <c r="J6" s="30"/>
      <c r="K6" s="29"/>
      <c r="L6" s="29"/>
      <c r="M6" s="31"/>
    </row>
    <row r="7" spans="1:13" s="32" customFormat="1" ht="20.100000000000001" customHeight="1">
      <c r="B7" s="26" t="s">
        <v>4</v>
      </c>
      <c r="C7" s="26"/>
      <c r="D7" s="33"/>
      <c r="E7" s="28"/>
      <c r="H7" s="34"/>
      <c r="I7" s="34"/>
      <c r="J7" s="35"/>
      <c r="K7" s="34"/>
      <c r="L7" s="34"/>
      <c r="M7" s="36"/>
    </row>
    <row r="8" spans="1:13" s="32" customFormat="1" ht="20.100000000000001" customHeight="1">
      <c r="B8" s="26" t="s">
        <v>5</v>
      </c>
      <c r="C8" s="26"/>
      <c r="D8" s="33"/>
      <c r="E8" s="28"/>
      <c r="H8" s="34"/>
      <c r="I8" s="34"/>
      <c r="J8" s="35"/>
      <c r="K8" s="34"/>
      <c r="L8" s="34"/>
      <c r="M8" s="36"/>
    </row>
    <row r="9" spans="1:13" s="32" customFormat="1" ht="6.75" customHeight="1">
      <c r="A9" s="15"/>
      <c r="C9" s="26"/>
      <c r="D9" s="27"/>
      <c r="E9" s="28"/>
      <c r="F9" s="26"/>
      <c r="G9" s="15"/>
      <c r="H9" s="29"/>
      <c r="I9" s="29"/>
      <c r="J9" s="30"/>
      <c r="K9" s="29"/>
      <c r="L9" s="29"/>
      <c r="M9" s="31"/>
    </row>
    <row r="10" spans="1:13" s="32" customFormat="1" ht="20.100000000000001" customHeight="1">
      <c r="A10" s="15"/>
      <c r="B10" s="15"/>
      <c r="C10" s="37" t="s">
        <v>6</v>
      </c>
      <c r="D10" s="38"/>
      <c r="E10" s="39"/>
      <c r="G10" s="15"/>
      <c r="H10" s="29"/>
      <c r="I10" s="29"/>
      <c r="J10" s="30"/>
      <c r="K10" s="29"/>
      <c r="L10" s="29"/>
      <c r="M10" s="31"/>
    </row>
    <row r="11" spans="1:13" s="40" customFormat="1" ht="20.100000000000001" customHeight="1">
      <c r="C11" s="37" t="s">
        <v>7</v>
      </c>
      <c r="D11" s="41"/>
      <c r="E11" s="42"/>
      <c r="H11" s="43"/>
      <c r="I11" s="43"/>
      <c r="J11" s="44"/>
      <c r="K11" s="43"/>
      <c r="L11" s="43"/>
      <c r="M11" s="45"/>
    </row>
    <row r="12" spans="1:13" s="40" customFormat="1" ht="9" customHeight="1">
      <c r="C12" s="37"/>
      <c r="D12" s="41"/>
      <c r="E12" s="42"/>
      <c r="H12" s="43"/>
      <c r="I12" s="43"/>
      <c r="J12" s="44"/>
      <c r="K12" s="43"/>
      <c r="L12" s="43"/>
      <c r="M12" s="45"/>
    </row>
    <row r="13" spans="1:13" s="40" customFormat="1" ht="9.75" customHeight="1">
      <c r="C13" s="46"/>
      <c r="D13" s="41"/>
      <c r="E13" s="42"/>
      <c r="F13" s="37"/>
      <c r="H13" s="43"/>
      <c r="I13" s="43"/>
      <c r="J13" s="44"/>
      <c r="K13" s="43"/>
      <c r="L13" s="43"/>
      <c r="M13" s="45"/>
    </row>
    <row r="14" spans="1:13" s="40" customFormat="1" ht="20.100000000000001" customHeight="1">
      <c r="B14" s="46" t="s">
        <v>8</v>
      </c>
      <c r="C14" s="46"/>
      <c r="D14" s="41"/>
      <c r="E14" s="42"/>
      <c r="F14" s="37"/>
      <c r="H14" s="43"/>
      <c r="I14" s="43"/>
      <c r="J14" s="44"/>
      <c r="K14" s="43"/>
      <c r="L14" s="43"/>
      <c r="M14" s="45"/>
    </row>
    <row r="15" spans="1:13" s="40" customFormat="1" ht="20.100000000000001" customHeight="1">
      <c r="B15" s="46" t="s">
        <v>9</v>
      </c>
      <c r="C15" s="46"/>
      <c r="D15" s="41"/>
      <c r="E15" s="42"/>
      <c r="F15" s="37"/>
      <c r="H15" s="43"/>
      <c r="I15" s="43"/>
      <c r="J15" s="44"/>
      <c r="K15" s="43"/>
      <c r="L15" s="43"/>
      <c r="M15" s="45"/>
    </row>
    <row r="16" spans="1:13" s="40" customFormat="1" ht="8.25" customHeight="1">
      <c r="B16" s="46"/>
      <c r="C16" s="46"/>
      <c r="D16" s="41"/>
      <c r="E16" s="42"/>
      <c r="F16" s="37"/>
      <c r="H16" s="43"/>
      <c r="I16" s="43"/>
      <c r="J16" s="44"/>
      <c r="K16" s="43"/>
      <c r="L16" s="43"/>
      <c r="M16" s="45"/>
    </row>
    <row r="17" spans="1:13" s="40" customFormat="1" ht="20.100000000000001" customHeight="1">
      <c r="B17" s="46" t="s">
        <v>10</v>
      </c>
      <c r="C17" s="46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8.25" customHeight="1">
      <c r="B18" s="46"/>
      <c r="C18" s="46"/>
      <c r="D18" s="41"/>
      <c r="E18" s="42"/>
      <c r="F18" s="37"/>
      <c r="H18" s="43"/>
      <c r="I18" s="43"/>
      <c r="J18" s="44"/>
      <c r="K18" s="43"/>
      <c r="L18" s="43"/>
      <c r="M18" s="45"/>
    </row>
    <row r="19" spans="1:13" s="40" customFormat="1" ht="19.5" customHeight="1">
      <c r="B19" s="47" t="s">
        <v>11</v>
      </c>
      <c r="C19" s="46"/>
      <c r="D19" s="48"/>
      <c r="E19" s="42"/>
      <c r="F19" s="37"/>
      <c r="H19" s="43"/>
      <c r="I19" s="43"/>
      <c r="J19" s="44"/>
      <c r="K19" s="43"/>
      <c r="L19" s="43"/>
    </row>
    <row r="20" spans="1:13" s="40" customFormat="1" ht="19.5" customHeight="1">
      <c r="B20" s="47" t="s">
        <v>12</v>
      </c>
      <c r="C20" s="46"/>
      <c r="D20" s="48"/>
      <c r="E20" s="42"/>
      <c r="F20" s="37"/>
      <c r="H20" s="43"/>
      <c r="I20" s="43"/>
      <c r="J20" s="44"/>
      <c r="K20" s="43"/>
      <c r="L20" s="43"/>
    </row>
    <row r="21" spans="1:13" s="40" customFormat="1" ht="9" customHeight="1">
      <c r="B21" s="47"/>
      <c r="C21" s="46"/>
      <c r="D21" s="48"/>
      <c r="E21" s="42"/>
      <c r="F21" s="37"/>
      <c r="H21" s="43"/>
      <c r="I21" s="43"/>
      <c r="J21" s="44"/>
      <c r="K21" s="43"/>
      <c r="L21" s="43"/>
    </row>
    <row r="22" spans="1:13" s="58" customFormat="1" ht="19.5" customHeight="1" thickBot="1">
      <c r="A22" s="49"/>
      <c r="B22" s="50"/>
      <c r="C22" s="51"/>
      <c r="D22" s="52"/>
      <c r="E22" s="53"/>
      <c r="F22" s="54"/>
      <c r="G22" s="50"/>
      <c r="H22" s="55"/>
      <c r="I22" s="56"/>
      <c r="J22" s="57"/>
      <c r="K22" s="55"/>
      <c r="L22" s="55"/>
      <c r="M22" s="50"/>
    </row>
    <row r="23" spans="1:13" s="58" customFormat="1" ht="19.5" customHeight="1" thickBot="1">
      <c r="A23" s="59" t="s">
        <v>13</v>
      </c>
      <c r="B23" s="60"/>
      <c r="C23" s="60"/>
      <c r="D23" s="61"/>
      <c r="E23" s="53"/>
      <c r="F23" s="50"/>
      <c r="G23" s="50"/>
      <c r="H23" s="55"/>
      <c r="I23" s="56"/>
      <c r="J23" s="57"/>
      <c r="K23" s="55"/>
      <c r="L23" s="55"/>
      <c r="M23" s="62">
        <v>45786</v>
      </c>
    </row>
    <row r="24" spans="1:13" s="70" customFormat="1" ht="19.5" customHeight="1" thickBot="1">
      <c r="A24" s="63"/>
      <c r="B24" s="63"/>
      <c r="C24" s="64"/>
      <c r="D24" s="65"/>
      <c r="E24" s="66"/>
      <c r="F24" s="63"/>
      <c r="G24" s="63"/>
      <c r="H24" s="67"/>
      <c r="I24" s="67" t="s">
        <v>14</v>
      </c>
      <c r="J24" s="68"/>
      <c r="K24" s="67"/>
      <c r="L24" s="67"/>
      <c r="M24" s="69"/>
    </row>
    <row r="25" spans="1:13" s="70" customFormat="1" ht="19.5" customHeight="1" thickTop="1" thickBot="1">
      <c r="A25" s="71" t="s">
        <v>15</v>
      </c>
      <c r="B25" s="72" t="s">
        <v>16</v>
      </c>
      <c r="C25" s="73" t="s">
        <v>17</v>
      </c>
      <c r="D25" s="74"/>
      <c r="E25" s="75"/>
      <c r="F25" s="72" t="s">
        <v>18</v>
      </c>
      <c r="G25" s="72" t="s">
        <v>19</v>
      </c>
      <c r="H25" s="76" t="s">
        <v>20</v>
      </c>
      <c r="I25" s="77" t="s">
        <v>21</v>
      </c>
      <c r="J25" s="78"/>
      <c r="K25" s="79"/>
      <c r="L25" s="77" t="s">
        <v>22</v>
      </c>
      <c r="M25" s="80" t="s">
        <v>23</v>
      </c>
    </row>
    <row r="26" spans="1:13" ht="19.5" customHeight="1">
      <c r="A26" s="81" t="s">
        <v>24</v>
      </c>
      <c r="B26" s="82"/>
      <c r="C26" s="83">
        <v>50010</v>
      </c>
      <c r="D26" s="84"/>
      <c r="E26" s="85"/>
      <c r="F26" s="82"/>
      <c r="G26" s="82"/>
      <c r="H26" s="86"/>
      <c r="I26" s="87" t="str">
        <f t="shared" ref="I26:I27" si="0">IF(ROUND(H26*1.1,0)=0,"",ROUND(H26*1.1,0))</f>
        <v/>
      </c>
      <c r="J26" s="88"/>
      <c r="K26" s="87" t="str">
        <f>IF(ROUND(H26*0.9,0)=0,"",ROUND(H26*0.9,0))</f>
        <v/>
      </c>
      <c r="L26" s="87" t="str">
        <f>IFERROR(ROUND(K26*1.1,0),"")</f>
        <v/>
      </c>
      <c r="M26" s="89"/>
    </row>
    <row r="27" spans="1:13" ht="19.5" customHeight="1">
      <c r="A27" s="91" t="s">
        <v>25</v>
      </c>
      <c r="B27" s="92"/>
      <c r="C27" s="93">
        <v>50110</v>
      </c>
      <c r="D27" s="94"/>
      <c r="E27" s="95"/>
      <c r="F27" s="92"/>
      <c r="G27" s="92"/>
      <c r="H27" s="86"/>
      <c r="I27" s="87" t="str">
        <f t="shared" si="0"/>
        <v/>
      </c>
      <c r="J27" s="88"/>
      <c r="K27" s="87" t="str">
        <f t="shared" ref="K27" si="1">IF(ROUND(H27*0.9,0)=0,"",ROUND(H27*0.9,0))</f>
        <v/>
      </c>
      <c r="L27" s="87" t="str">
        <f t="shared" ref="L27" si="2">IFERROR(ROUND(K27*1.1,0),"")</f>
        <v/>
      </c>
      <c r="M27" s="96"/>
    </row>
    <row r="28" spans="1:13" ht="19.5" customHeight="1" thickBot="1">
      <c r="A28" s="97" t="s">
        <v>26</v>
      </c>
      <c r="B28" s="98" t="s">
        <v>27</v>
      </c>
      <c r="C28" s="99">
        <v>50120</v>
      </c>
      <c r="D28" s="100"/>
      <c r="E28" s="101"/>
      <c r="F28" s="98" t="s">
        <v>28</v>
      </c>
      <c r="G28" s="98" t="s">
        <v>29</v>
      </c>
      <c r="H28" s="102">
        <v>2500</v>
      </c>
      <c r="I28" s="102">
        <v>2750</v>
      </c>
      <c r="J28" s="103" t="s">
        <v>30</v>
      </c>
      <c r="K28" s="102">
        <v>2500</v>
      </c>
      <c r="L28" s="102">
        <v>2750</v>
      </c>
      <c r="M28" s="104"/>
    </row>
    <row r="29" spans="1:13" ht="19.5" customHeight="1" thickTop="1"/>
    <row r="30" spans="1:13" s="109" customFormat="1" ht="19.5" customHeight="1" thickBot="1">
      <c r="A30" s="63"/>
      <c r="B30" s="63"/>
      <c r="C30" s="105"/>
      <c r="D30" s="106"/>
      <c r="E30" s="107"/>
      <c r="F30" s="63"/>
      <c r="G30" s="63"/>
      <c r="H30" s="67"/>
      <c r="I30" s="108"/>
      <c r="J30" s="68"/>
      <c r="K30" s="67"/>
      <c r="L30" s="67"/>
      <c r="M30" s="69"/>
    </row>
    <row r="31" spans="1:13" s="70" customFormat="1" ht="19.5" customHeight="1" thickBot="1">
      <c r="A31" s="59" t="s">
        <v>31</v>
      </c>
      <c r="B31" s="60"/>
      <c r="C31" s="60"/>
      <c r="D31" s="61"/>
      <c r="E31" s="110"/>
      <c r="F31" s="111"/>
      <c r="G31" s="111"/>
      <c r="H31" s="112"/>
      <c r="I31" s="113"/>
      <c r="J31" s="68"/>
      <c r="K31" s="112"/>
      <c r="L31" s="112"/>
      <c r="M31" s="114"/>
    </row>
    <row r="32" spans="1:13" s="70" customFormat="1" ht="19.5" customHeight="1" thickBot="1">
      <c r="A32" s="115"/>
      <c r="B32" s="115"/>
      <c r="C32" s="116"/>
      <c r="D32" s="117"/>
      <c r="E32" s="118"/>
      <c r="F32" s="119"/>
      <c r="G32" s="119"/>
      <c r="H32" s="120"/>
      <c r="I32" s="121"/>
      <c r="J32" s="122"/>
      <c r="K32" s="120"/>
      <c r="L32" s="120"/>
      <c r="M32" s="119"/>
    </row>
    <row r="33" spans="1:13" ht="19.5" customHeight="1" thickTop="1" thickBot="1">
      <c r="A33" s="71" t="s">
        <v>32</v>
      </c>
      <c r="B33" s="72" t="s">
        <v>33</v>
      </c>
      <c r="C33" s="73" t="s">
        <v>17</v>
      </c>
      <c r="D33" s="74"/>
      <c r="E33" s="75"/>
      <c r="F33" s="72" t="s">
        <v>34</v>
      </c>
      <c r="G33" s="72" t="s">
        <v>35</v>
      </c>
      <c r="H33" s="76" t="s">
        <v>20</v>
      </c>
      <c r="I33" s="77" t="s">
        <v>21</v>
      </c>
      <c r="J33" s="78"/>
      <c r="K33" s="79"/>
      <c r="L33" s="77" t="s">
        <v>22</v>
      </c>
      <c r="M33" s="80" t="s">
        <v>23</v>
      </c>
    </row>
    <row r="34" spans="1:13" ht="19.5" customHeight="1">
      <c r="A34" s="91" t="s">
        <v>36</v>
      </c>
      <c r="B34" s="92"/>
      <c r="C34" s="93">
        <v>50210</v>
      </c>
      <c r="D34" s="123"/>
      <c r="E34" s="95"/>
      <c r="F34" s="92"/>
      <c r="G34" s="92"/>
      <c r="H34" s="124"/>
      <c r="I34" s="125" t="str">
        <f t="shared" ref="I34:I41" si="3">IF(ROUND(H34*1.1,0)=0,"",ROUND(H34*1.1,0))</f>
        <v/>
      </c>
      <c r="J34" s="126"/>
      <c r="K34" s="127" t="str">
        <f t="shared" ref="K34:K41" si="4">IF(ROUND(H34*0.9,0)=0,"",ROUND(H34*0.9,0))</f>
        <v/>
      </c>
      <c r="L34" s="127" t="str">
        <f>IFERROR(ROUND(K34*1.1,0),"")</f>
        <v/>
      </c>
      <c r="M34" s="128"/>
    </row>
    <row r="35" spans="1:13" ht="19.5" customHeight="1">
      <c r="A35" s="81" t="s">
        <v>37</v>
      </c>
      <c r="B35" s="82" t="s">
        <v>38</v>
      </c>
      <c r="C35" s="83">
        <v>50220</v>
      </c>
      <c r="D35" s="129"/>
      <c r="E35" s="85"/>
      <c r="F35" s="82" t="s">
        <v>39</v>
      </c>
      <c r="G35" s="82" t="s">
        <v>40</v>
      </c>
      <c r="H35" s="124">
        <v>2900</v>
      </c>
      <c r="I35" s="125">
        <f t="shared" si="3"/>
        <v>3190</v>
      </c>
      <c r="J35" s="126"/>
      <c r="K35" s="127">
        <f t="shared" si="4"/>
        <v>2610</v>
      </c>
      <c r="L35" s="127">
        <f t="shared" ref="L35:L41" si="5">IFERROR(ROUND(K35*1.1,0),"")</f>
        <v>2871</v>
      </c>
      <c r="M35" s="130"/>
    </row>
    <row r="36" spans="1:13" ht="19.5" customHeight="1">
      <c r="A36" s="91" t="s">
        <v>41</v>
      </c>
      <c r="B36" s="92" t="s">
        <v>42</v>
      </c>
      <c r="C36" s="83">
        <v>50230</v>
      </c>
      <c r="D36" s="129"/>
      <c r="E36" s="85"/>
      <c r="F36" s="92" t="s">
        <v>43</v>
      </c>
      <c r="G36" s="92" t="s">
        <v>44</v>
      </c>
      <c r="H36" s="124">
        <v>1400</v>
      </c>
      <c r="I36" s="125">
        <f t="shared" si="3"/>
        <v>1540</v>
      </c>
      <c r="J36" s="126"/>
      <c r="K36" s="127">
        <f t="shared" si="4"/>
        <v>1260</v>
      </c>
      <c r="L36" s="127">
        <f t="shared" si="5"/>
        <v>1386</v>
      </c>
      <c r="M36" s="130"/>
    </row>
    <row r="37" spans="1:13" ht="19.5" customHeight="1">
      <c r="A37" s="131" t="s">
        <v>45</v>
      </c>
      <c r="B37" s="132" t="s">
        <v>46</v>
      </c>
      <c r="C37" s="83">
        <v>50240</v>
      </c>
      <c r="D37" s="129"/>
      <c r="E37" s="85" t="s">
        <v>47</v>
      </c>
      <c r="F37" s="82" t="s">
        <v>48</v>
      </c>
      <c r="G37" s="82" t="s">
        <v>49</v>
      </c>
      <c r="H37" s="86">
        <v>3400</v>
      </c>
      <c r="I37" s="133">
        <f t="shared" si="3"/>
        <v>3740</v>
      </c>
      <c r="J37" s="134"/>
      <c r="K37" s="127">
        <f t="shared" si="4"/>
        <v>3060</v>
      </c>
      <c r="L37" s="127">
        <f t="shared" si="5"/>
        <v>3366</v>
      </c>
      <c r="M37" s="89"/>
    </row>
    <row r="38" spans="1:13" ht="19.5" customHeight="1">
      <c r="A38" s="81"/>
      <c r="B38" s="82"/>
      <c r="C38" s="93">
        <v>50241</v>
      </c>
      <c r="D38" s="94"/>
      <c r="E38" s="95" t="s">
        <v>47</v>
      </c>
      <c r="F38" s="92" t="s">
        <v>50</v>
      </c>
      <c r="G38" s="92" t="s">
        <v>51</v>
      </c>
      <c r="H38" s="124">
        <v>2700</v>
      </c>
      <c r="I38" s="125">
        <f t="shared" si="3"/>
        <v>2970</v>
      </c>
      <c r="J38" s="126"/>
      <c r="K38" s="127">
        <f t="shared" si="4"/>
        <v>2430</v>
      </c>
      <c r="L38" s="127">
        <f t="shared" si="5"/>
        <v>2673</v>
      </c>
      <c r="M38" s="96"/>
    </row>
    <row r="39" spans="1:13" ht="19.5" customHeight="1">
      <c r="A39" s="135" t="s">
        <v>52</v>
      </c>
      <c r="B39" s="136"/>
      <c r="D39" s="137"/>
      <c r="E39" s="138"/>
      <c r="F39" s="139"/>
      <c r="G39" s="139"/>
      <c r="H39" s="124"/>
      <c r="I39" s="125" t="str">
        <f t="shared" si="3"/>
        <v/>
      </c>
      <c r="J39" s="126"/>
      <c r="K39" s="127" t="str">
        <f t="shared" si="4"/>
        <v/>
      </c>
      <c r="L39" s="127" t="str">
        <f t="shared" si="5"/>
        <v/>
      </c>
      <c r="M39" s="140"/>
    </row>
    <row r="40" spans="1:13" ht="19.5" customHeight="1">
      <c r="A40" s="91" t="s">
        <v>53</v>
      </c>
      <c r="B40" s="92" t="s">
        <v>54</v>
      </c>
      <c r="C40" s="141">
        <v>50310</v>
      </c>
      <c r="D40" s="137"/>
      <c r="E40" s="138"/>
      <c r="F40" s="139"/>
      <c r="G40" s="139"/>
      <c r="H40" s="142"/>
      <c r="I40" s="143"/>
      <c r="J40" s="144"/>
      <c r="K40" s="145"/>
      <c r="L40" s="145"/>
      <c r="M40" s="140"/>
    </row>
    <row r="41" spans="1:13" ht="19.5" customHeight="1" thickBot="1">
      <c r="A41" s="97" t="s">
        <v>55</v>
      </c>
      <c r="B41" s="98" t="s">
        <v>56</v>
      </c>
      <c r="C41" s="99">
        <v>50320</v>
      </c>
      <c r="D41" s="100"/>
      <c r="E41" s="101"/>
      <c r="F41" s="98" t="s">
        <v>57</v>
      </c>
      <c r="G41" s="98" t="s">
        <v>58</v>
      </c>
      <c r="H41" s="142">
        <v>2800</v>
      </c>
      <c r="I41" s="146">
        <f t="shared" si="3"/>
        <v>3080</v>
      </c>
      <c r="J41" s="147"/>
      <c r="K41" s="148">
        <f t="shared" si="4"/>
        <v>2520</v>
      </c>
      <c r="L41" s="145">
        <f t="shared" si="5"/>
        <v>2772</v>
      </c>
      <c r="M41" s="104"/>
    </row>
    <row r="42" spans="1:13" ht="19.5" customHeight="1" thickTop="1">
      <c r="H42" s="149"/>
      <c r="I42" s="150"/>
      <c r="K42" s="151"/>
      <c r="L42" s="149"/>
    </row>
    <row r="43" spans="1:13" s="152" customFormat="1" ht="19.5" customHeight="1" thickBot="1">
      <c r="A43" s="63"/>
      <c r="B43" s="63"/>
      <c r="C43" s="105"/>
      <c r="D43" s="106"/>
      <c r="E43" s="107"/>
      <c r="F43" s="63"/>
      <c r="G43" s="63"/>
      <c r="H43" s="67"/>
      <c r="I43" s="108"/>
      <c r="J43" s="68"/>
      <c r="K43" s="67"/>
      <c r="L43" s="67"/>
      <c r="M43" s="69"/>
    </row>
    <row r="44" spans="1:13" s="70" customFormat="1" ht="19.5" customHeight="1" thickBot="1">
      <c r="A44" s="59" t="s">
        <v>59</v>
      </c>
      <c r="B44" s="60"/>
      <c r="C44" s="60"/>
      <c r="D44" s="61"/>
      <c r="E44" s="110"/>
      <c r="F44" s="111"/>
      <c r="G44" s="111"/>
      <c r="H44" s="112"/>
      <c r="I44" s="113"/>
      <c r="J44" s="68"/>
      <c r="K44" s="112"/>
      <c r="L44" s="112"/>
      <c r="M44" s="114"/>
    </row>
    <row r="45" spans="1:13" s="70" customFormat="1" ht="19.5" customHeight="1" thickBot="1">
      <c r="A45" s="115"/>
      <c r="B45" s="115"/>
      <c r="C45" s="116"/>
      <c r="D45" s="117"/>
      <c r="E45" s="118"/>
      <c r="F45" s="119"/>
      <c r="G45" s="119"/>
      <c r="H45" s="120"/>
      <c r="I45" s="121"/>
      <c r="J45" s="122"/>
      <c r="K45" s="120"/>
      <c r="L45" s="120"/>
      <c r="M45" s="119"/>
    </row>
    <row r="46" spans="1:13" ht="19.5" customHeight="1" thickTop="1" thickBot="1">
      <c r="A46" s="71" t="s">
        <v>32</v>
      </c>
      <c r="B46" s="72" t="s">
        <v>33</v>
      </c>
      <c r="C46" s="73" t="s">
        <v>17</v>
      </c>
      <c r="D46" s="74"/>
      <c r="E46" s="75"/>
      <c r="F46" s="72" t="s">
        <v>34</v>
      </c>
      <c r="G46" s="72" t="s">
        <v>35</v>
      </c>
      <c r="H46" s="76" t="s">
        <v>20</v>
      </c>
      <c r="I46" s="77" t="s">
        <v>21</v>
      </c>
      <c r="J46" s="78"/>
      <c r="K46" s="79"/>
      <c r="L46" s="77" t="s">
        <v>22</v>
      </c>
      <c r="M46" s="80" t="s">
        <v>23</v>
      </c>
    </row>
    <row r="47" spans="1:13" ht="19.5" customHeight="1">
      <c r="A47" s="91"/>
      <c r="B47" s="92"/>
      <c r="C47" s="93">
        <v>50560</v>
      </c>
      <c r="D47" s="94"/>
      <c r="E47" s="95"/>
      <c r="F47" s="92"/>
      <c r="G47" s="92"/>
      <c r="H47" s="124"/>
      <c r="I47" s="133"/>
      <c r="J47" s="134"/>
      <c r="K47" s="87"/>
      <c r="L47" s="87"/>
      <c r="M47" s="96"/>
    </row>
    <row r="48" spans="1:13" ht="19.5" customHeight="1">
      <c r="A48" s="91" t="s">
        <v>60</v>
      </c>
      <c r="B48" s="92" t="s">
        <v>61</v>
      </c>
      <c r="C48" s="93">
        <v>50570</v>
      </c>
      <c r="D48" s="94"/>
      <c r="E48" s="95"/>
      <c r="F48" s="92" t="s">
        <v>62</v>
      </c>
      <c r="G48" s="92" t="s">
        <v>63</v>
      </c>
      <c r="H48" s="124">
        <v>2500</v>
      </c>
      <c r="I48" s="133">
        <f t="shared" ref="I48:I52" si="6">IF(ROUND(H48*1.1,0)=0,"",ROUND(H48*1.1,0))</f>
        <v>2750</v>
      </c>
      <c r="J48" s="134"/>
      <c r="K48" s="87">
        <f t="shared" ref="K48:K52" si="7">IF(ROUND(H48*0.9,0)=0,"",ROUND(H48*0.9,0))</f>
        <v>2250</v>
      </c>
      <c r="L48" s="87">
        <f t="shared" ref="L48:L51" si="8">IFERROR(ROUND(K48*1.1,0),"")</f>
        <v>2475</v>
      </c>
      <c r="M48" s="96"/>
    </row>
    <row r="49" spans="1:13" ht="19.5" customHeight="1">
      <c r="A49" s="91"/>
      <c r="B49" s="92"/>
      <c r="C49" s="93">
        <v>50580</v>
      </c>
      <c r="D49" s="94"/>
      <c r="E49" s="95"/>
      <c r="F49" s="92"/>
      <c r="G49" s="92"/>
      <c r="H49" s="124"/>
      <c r="I49" s="133" t="str">
        <f t="shared" si="6"/>
        <v/>
      </c>
      <c r="J49" s="134"/>
      <c r="K49" s="87" t="str">
        <f t="shared" si="7"/>
        <v/>
      </c>
      <c r="L49" s="87" t="str">
        <f t="shared" si="8"/>
        <v/>
      </c>
      <c r="M49" s="96"/>
    </row>
    <row r="50" spans="1:13" ht="19.5" customHeight="1">
      <c r="A50" s="153" t="s">
        <v>64</v>
      </c>
      <c r="B50" s="139" t="s">
        <v>65</v>
      </c>
      <c r="C50" s="93">
        <v>50590</v>
      </c>
      <c r="D50" s="94"/>
      <c r="E50" s="95"/>
      <c r="F50" s="92" t="s">
        <v>66</v>
      </c>
      <c r="G50" s="92" t="s">
        <v>67</v>
      </c>
      <c r="H50" s="124">
        <v>1800</v>
      </c>
      <c r="I50" s="133">
        <f t="shared" si="6"/>
        <v>1980</v>
      </c>
      <c r="J50" s="134"/>
      <c r="K50" s="87">
        <f t="shared" si="7"/>
        <v>1620</v>
      </c>
      <c r="L50" s="87">
        <f t="shared" si="8"/>
        <v>1782</v>
      </c>
      <c r="M50" s="96"/>
    </row>
    <row r="51" spans="1:13" ht="19.5" customHeight="1">
      <c r="A51" s="91" t="s">
        <v>68</v>
      </c>
      <c r="B51" s="139" t="s">
        <v>69</v>
      </c>
      <c r="C51" s="93">
        <v>50600</v>
      </c>
      <c r="D51" s="94"/>
      <c r="E51" s="95"/>
      <c r="F51" s="92" t="s">
        <v>70</v>
      </c>
      <c r="G51" s="92" t="s">
        <v>71</v>
      </c>
      <c r="H51" s="124">
        <v>2100</v>
      </c>
      <c r="I51" s="133">
        <f t="shared" si="6"/>
        <v>2310</v>
      </c>
      <c r="J51" s="134"/>
      <c r="K51" s="87">
        <f t="shared" si="7"/>
        <v>1890</v>
      </c>
      <c r="L51" s="87">
        <f t="shared" si="8"/>
        <v>2079</v>
      </c>
      <c r="M51" s="96"/>
    </row>
    <row r="52" spans="1:13" ht="19.5" customHeight="1" thickBot="1">
      <c r="A52" s="97" t="s">
        <v>72</v>
      </c>
      <c r="B52" s="98" t="s">
        <v>73</v>
      </c>
      <c r="C52" s="99">
        <v>50620</v>
      </c>
      <c r="D52" s="100"/>
      <c r="E52" s="101" t="s">
        <v>74</v>
      </c>
      <c r="F52" s="98"/>
      <c r="G52" s="98"/>
      <c r="H52" s="102"/>
      <c r="I52" s="154" t="str">
        <f t="shared" si="6"/>
        <v/>
      </c>
      <c r="J52" s="155"/>
      <c r="K52" s="156" t="str">
        <f t="shared" si="7"/>
        <v/>
      </c>
      <c r="L52" s="156"/>
      <c r="M52" s="104"/>
    </row>
    <row r="53" spans="1:13" ht="19.5" customHeight="1" thickTop="1"/>
    <row r="54" spans="1:13" s="152" customFormat="1" ht="19.5" customHeight="1" thickBot="1">
      <c r="A54" s="63"/>
      <c r="B54" s="63"/>
      <c r="C54" s="105"/>
      <c r="D54" s="106"/>
      <c r="E54" s="107"/>
      <c r="F54" s="63"/>
      <c r="G54" s="63"/>
      <c r="H54" s="67"/>
      <c r="I54" s="108"/>
      <c r="J54" s="68"/>
      <c r="K54" s="67"/>
      <c r="L54" s="67"/>
      <c r="M54" s="69"/>
    </row>
    <row r="55" spans="1:13" s="70" customFormat="1" ht="19.5" customHeight="1" thickBot="1">
      <c r="A55" s="59" t="s">
        <v>75</v>
      </c>
      <c r="B55" s="60"/>
      <c r="C55" s="60"/>
      <c r="D55" s="61"/>
      <c r="E55" s="110"/>
      <c r="F55" s="111"/>
      <c r="G55" s="111"/>
      <c r="H55" s="112"/>
      <c r="I55" s="113"/>
      <c r="J55" s="68"/>
      <c r="K55" s="112"/>
      <c r="L55" s="112"/>
      <c r="M55" s="114"/>
    </row>
    <row r="56" spans="1:13" s="70" customFormat="1" ht="19.5" customHeight="1" thickBot="1">
      <c r="A56" s="115"/>
      <c r="B56" s="115"/>
      <c r="C56" s="116"/>
      <c r="D56" s="117"/>
      <c r="E56" s="118"/>
      <c r="F56" s="119"/>
      <c r="G56" s="119"/>
      <c r="H56" s="120"/>
      <c r="I56" s="121"/>
      <c r="J56" s="122"/>
      <c r="K56" s="120"/>
      <c r="L56" s="120"/>
      <c r="M56" s="119"/>
    </row>
    <row r="57" spans="1:13" ht="19.5" customHeight="1" thickTop="1" thickBot="1">
      <c r="A57" s="71" t="s">
        <v>76</v>
      </c>
      <c r="B57" s="72" t="s">
        <v>77</v>
      </c>
      <c r="C57" s="73" t="s">
        <v>17</v>
      </c>
      <c r="D57" s="74"/>
      <c r="E57" s="75"/>
      <c r="F57" s="72" t="s">
        <v>78</v>
      </c>
      <c r="G57" s="72" t="s">
        <v>79</v>
      </c>
      <c r="H57" s="76" t="s">
        <v>20</v>
      </c>
      <c r="I57" s="77" t="s">
        <v>21</v>
      </c>
      <c r="J57" s="78"/>
      <c r="K57" s="79"/>
      <c r="L57" s="77" t="s">
        <v>22</v>
      </c>
      <c r="M57" s="80" t="s">
        <v>80</v>
      </c>
    </row>
    <row r="58" spans="1:13" ht="19.5" customHeight="1">
      <c r="A58" s="81" t="s">
        <v>81</v>
      </c>
      <c r="B58" s="92" t="s">
        <v>82</v>
      </c>
      <c r="C58" s="83">
        <v>50710</v>
      </c>
      <c r="D58" s="123"/>
      <c r="E58" s="95"/>
      <c r="F58" s="92"/>
      <c r="G58" s="92"/>
      <c r="H58" s="86"/>
      <c r="I58" s="133" t="str">
        <f t="shared" ref="I58:I63" si="9">IF(ROUND(H58*1.1,0)=0,"",ROUND(H58*1.1,0))</f>
        <v/>
      </c>
      <c r="J58" s="134"/>
      <c r="K58" s="87" t="str">
        <f t="shared" ref="K58:K63" si="10">IF(ROUND(H58*0.9,0)=0,"",ROUND(H58*0.9,0))</f>
        <v/>
      </c>
      <c r="L58" s="87" t="str">
        <f t="shared" ref="L58:L63" si="11">IFERROR(ROUND(K58*1.1,0),"")</f>
        <v/>
      </c>
      <c r="M58" s="89"/>
    </row>
    <row r="59" spans="1:13" ht="19.5" customHeight="1">
      <c r="A59" s="81" t="s">
        <v>83</v>
      </c>
      <c r="B59" s="139" t="s">
        <v>84</v>
      </c>
      <c r="C59" s="83">
        <v>50720</v>
      </c>
      <c r="D59" s="129"/>
      <c r="E59" s="95"/>
      <c r="F59" s="92" t="s">
        <v>85</v>
      </c>
      <c r="G59" s="92" t="s">
        <v>86</v>
      </c>
      <c r="H59" s="86">
        <v>2300</v>
      </c>
      <c r="I59" s="133">
        <f t="shared" si="9"/>
        <v>2530</v>
      </c>
      <c r="J59" s="134"/>
      <c r="K59" s="87">
        <f t="shared" si="10"/>
        <v>2070</v>
      </c>
      <c r="L59" s="87">
        <f t="shared" si="11"/>
        <v>2277</v>
      </c>
      <c r="M59" s="89"/>
    </row>
    <row r="60" spans="1:13" ht="19.5" customHeight="1">
      <c r="A60" s="91" t="s">
        <v>87</v>
      </c>
      <c r="B60" s="139" t="s">
        <v>88</v>
      </c>
      <c r="C60" s="93">
        <v>50730</v>
      </c>
      <c r="D60" s="94"/>
      <c r="E60" s="95"/>
      <c r="F60" s="92"/>
      <c r="G60" s="92"/>
      <c r="H60" s="86"/>
      <c r="I60" s="133" t="str">
        <f t="shared" si="9"/>
        <v/>
      </c>
      <c r="J60" s="134"/>
      <c r="K60" s="87" t="str">
        <f t="shared" si="10"/>
        <v/>
      </c>
      <c r="L60" s="87" t="str">
        <f t="shared" si="11"/>
        <v/>
      </c>
      <c r="M60" s="96"/>
    </row>
    <row r="61" spans="1:13" ht="19.5" customHeight="1">
      <c r="A61" s="91" t="s">
        <v>89</v>
      </c>
      <c r="B61" s="139"/>
      <c r="C61" s="141">
        <v>50740</v>
      </c>
      <c r="D61" s="137"/>
      <c r="E61" s="138"/>
      <c r="F61" s="139"/>
      <c r="G61" s="139"/>
      <c r="H61" s="86"/>
      <c r="I61" s="133" t="str">
        <f t="shared" si="9"/>
        <v/>
      </c>
      <c r="J61" s="134"/>
      <c r="K61" s="87" t="str">
        <f t="shared" si="10"/>
        <v/>
      </c>
      <c r="L61" s="87" t="str">
        <f t="shared" si="11"/>
        <v/>
      </c>
      <c r="M61" s="140"/>
    </row>
    <row r="62" spans="1:13" ht="19.5" customHeight="1">
      <c r="A62" s="91" t="s">
        <v>90</v>
      </c>
      <c r="B62" s="132"/>
      <c r="C62" s="141">
        <v>50750</v>
      </c>
      <c r="D62" s="137"/>
      <c r="E62" s="138"/>
      <c r="F62" s="139"/>
      <c r="G62" s="139"/>
      <c r="H62" s="86"/>
      <c r="I62" s="133" t="str">
        <f t="shared" si="9"/>
        <v/>
      </c>
      <c r="J62" s="134"/>
      <c r="K62" s="87" t="str">
        <f t="shared" si="10"/>
        <v/>
      </c>
      <c r="L62" s="87" t="str">
        <f t="shared" si="11"/>
        <v/>
      </c>
      <c r="M62" s="140"/>
    </row>
    <row r="63" spans="1:13" ht="19.5" customHeight="1" thickBot="1">
      <c r="A63" s="153" t="s">
        <v>91</v>
      </c>
      <c r="B63" s="98"/>
      <c r="C63" s="99">
        <v>50760</v>
      </c>
      <c r="D63" s="100"/>
      <c r="E63" s="101"/>
      <c r="F63" s="98"/>
      <c r="G63" s="98"/>
      <c r="H63" s="142"/>
      <c r="I63" s="157" t="str">
        <f t="shared" si="9"/>
        <v/>
      </c>
      <c r="J63" s="158"/>
      <c r="K63" s="159" t="str">
        <f t="shared" si="10"/>
        <v/>
      </c>
      <c r="L63" s="159" t="str">
        <f t="shared" si="11"/>
        <v/>
      </c>
      <c r="M63" s="104"/>
    </row>
    <row r="64" spans="1:13" ht="19.5" customHeight="1" thickTop="1">
      <c r="A64" s="160"/>
      <c r="H64" s="161"/>
      <c r="K64" s="161"/>
      <c r="L64" s="161"/>
    </row>
    <row r="65" spans="1:13" s="152" customFormat="1" ht="19.5" customHeight="1" thickBot="1">
      <c r="A65" s="63"/>
      <c r="B65" s="63"/>
      <c r="C65" s="105"/>
      <c r="D65" s="106"/>
      <c r="E65" s="107"/>
      <c r="F65" s="63"/>
      <c r="G65" s="63"/>
      <c r="H65" s="67"/>
      <c r="I65" s="108"/>
      <c r="J65" s="68"/>
      <c r="K65" s="67"/>
      <c r="L65" s="67"/>
      <c r="M65" s="69"/>
    </row>
    <row r="66" spans="1:13" s="70" customFormat="1" ht="19.5" customHeight="1" thickBot="1">
      <c r="A66" s="59" t="s">
        <v>92</v>
      </c>
      <c r="B66" s="60"/>
      <c r="C66" s="60"/>
      <c r="D66" s="61"/>
      <c r="E66" s="110"/>
      <c r="F66" s="111"/>
      <c r="G66" s="111"/>
      <c r="H66" s="112"/>
      <c r="I66" s="113"/>
      <c r="J66" s="68"/>
      <c r="K66" s="112"/>
      <c r="L66" s="112"/>
      <c r="M66" s="114"/>
    </row>
    <row r="67" spans="1:13" s="70" customFormat="1" ht="19.5" customHeight="1" thickBot="1">
      <c r="A67" s="115"/>
      <c r="B67" s="115"/>
      <c r="C67" s="116"/>
      <c r="D67" s="117"/>
      <c r="E67" s="118"/>
      <c r="F67" s="119"/>
      <c r="G67" s="119"/>
      <c r="H67" s="120"/>
      <c r="I67" s="121"/>
      <c r="J67" s="122"/>
      <c r="K67" s="120"/>
      <c r="L67" s="120"/>
      <c r="M67" s="119"/>
    </row>
    <row r="68" spans="1:13" ht="19.5" customHeight="1" thickTop="1" thickBot="1">
      <c r="A68" s="71" t="s">
        <v>32</v>
      </c>
      <c r="B68" s="72" t="s">
        <v>33</v>
      </c>
      <c r="C68" s="73" t="s">
        <v>17</v>
      </c>
      <c r="D68" s="74"/>
      <c r="E68" s="75"/>
      <c r="F68" s="72" t="s">
        <v>34</v>
      </c>
      <c r="G68" s="72" t="s">
        <v>35</v>
      </c>
      <c r="H68" s="76" t="s">
        <v>20</v>
      </c>
      <c r="I68" s="77" t="s">
        <v>21</v>
      </c>
      <c r="J68" s="78"/>
      <c r="K68" s="79"/>
      <c r="L68" s="77" t="s">
        <v>22</v>
      </c>
      <c r="M68" s="80" t="s">
        <v>23</v>
      </c>
    </row>
    <row r="69" spans="1:13" ht="19.5" customHeight="1">
      <c r="A69" s="81" t="s">
        <v>93</v>
      </c>
      <c r="B69" s="82" t="s">
        <v>94</v>
      </c>
      <c r="C69" s="83">
        <v>50810</v>
      </c>
      <c r="D69" s="123"/>
      <c r="E69" s="85"/>
      <c r="F69" s="82" t="s">
        <v>95</v>
      </c>
      <c r="G69" s="82" t="s">
        <v>96</v>
      </c>
      <c r="H69" s="86">
        <v>1300</v>
      </c>
      <c r="I69" s="133">
        <f t="shared" ref="I69:I74" si="12">IF(ROUND(H69*1.1,0)=0,"",ROUND(H69*1.1,0))</f>
        <v>1430</v>
      </c>
      <c r="J69" s="134"/>
      <c r="K69" s="87">
        <f t="shared" ref="K69:K74" si="13">IF(ROUND(H69*0.9,0)=0,"",ROUND(H69*0.9,0))</f>
        <v>1170</v>
      </c>
      <c r="L69" s="87">
        <f t="shared" ref="L69:L74" si="14">IFERROR(ROUND(K69*1.1,0),"")</f>
        <v>1287</v>
      </c>
      <c r="M69" s="89"/>
    </row>
    <row r="70" spans="1:13" ht="19.5" customHeight="1">
      <c r="A70" s="153" t="s">
        <v>97</v>
      </c>
      <c r="B70" s="162" t="s">
        <v>98</v>
      </c>
      <c r="C70" s="83">
        <v>50820</v>
      </c>
      <c r="D70" s="129"/>
      <c r="E70" s="85"/>
      <c r="F70" s="162" t="s">
        <v>99</v>
      </c>
      <c r="G70" s="162" t="s">
        <v>100</v>
      </c>
      <c r="H70" s="86">
        <v>1800</v>
      </c>
      <c r="I70" s="133">
        <f t="shared" si="12"/>
        <v>1980</v>
      </c>
      <c r="J70" s="134"/>
      <c r="K70" s="87">
        <f t="shared" si="13"/>
        <v>1620</v>
      </c>
      <c r="L70" s="87">
        <f t="shared" si="14"/>
        <v>1782</v>
      </c>
      <c r="M70" s="89"/>
    </row>
    <row r="71" spans="1:13" ht="19.5" customHeight="1">
      <c r="A71" s="163" t="s">
        <v>101</v>
      </c>
      <c r="B71" s="82"/>
      <c r="C71" s="83">
        <v>50830</v>
      </c>
      <c r="D71" s="129"/>
      <c r="E71" s="85"/>
      <c r="F71" s="82"/>
      <c r="G71" s="82"/>
      <c r="H71" s="86"/>
      <c r="I71" s="133" t="str">
        <f t="shared" si="12"/>
        <v/>
      </c>
      <c r="J71" s="134"/>
      <c r="K71" s="87" t="str">
        <f t="shared" si="13"/>
        <v/>
      </c>
      <c r="L71" s="87" t="str">
        <f t="shared" si="14"/>
        <v/>
      </c>
      <c r="M71" s="89"/>
    </row>
    <row r="72" spans="1:13" ht="19.5" customHeight="1">
      <c r="A72" s="81" t="s">
        <v>102</v>
      </c>
      <c r="B72" s="82"/>
      <c r="C72" s="83">
        <v>50840</v>
      </c>
      <c r="D72" s="129"/>
      <c r="E72" s="85"/>
      <c r="F72" s="82"/>
      <c r="G72" s="82"/>
      <c r="H72" s="86"/>
      <c r="I72" s="133" t="str">
        <f t="shared" si="12"/>
        <v/>
      </c>
      <c r="J72" s="134"/>
      <c r="K72" s="87" t="str">
        <f t="shared" si="13"/>
        <v/>
      </c>
      <c r="L72" s="87" t="str">
        <f t="shared" si="14"/>
        <v/>
      </c>
      <c r="M72" s="89"/>
    </row>
    <row r="73" spans="1:13" ht="19.5" customHeight="1">
      <c r="A73" s="91" t="s">
        <v>103</v>
      </c>
      <c r="B73" s="92"/>
      <c r="C73" s="93">
        <v>50850</v>
      </c>
      <c r="D73" s="94"/>
      <c r="E73" s="95"/>
      <c r="F73" s="92"/>
      <c r="G73" s="92"/>
      <c r="H73" s="86"/>
      <c r="I73" s="133" t="str">
        <f t="shared" si="12"/>
        <v/>
      </c>
      <c r="J73" s="134"/>
      <c r="K73" s="87" t="str">
        <f t="shared" si="13"/>
        <v/>
      </c>
      <c r="L73" s="87" t="str">
        <f t="shared" si="14"/>
        <v/>
      </c>
      <c r="M73" s="96"/>
    </row>
    <row r="74" spans="1:13" ht="19.5" customHeight="1" thickBot="1">
      <c r="A74" s="131"/>
      <c r="B74" s="98"/>
      <c r="C74" s="99">
        <v>50860</v>
      </c>
      <c r="D74" s="100"/>
      <c r="E74" s="101"/>
      <c r="F74" s="139"/>
      <c r="G74" s="139"/>
      <c r="H74" s="142"/>
      <c r="I74" s="157" t="str">
        <f t="shared" si="12"/>
        <v/>
      </c>
      <c r="J74" s="164"/>
      <c r="K74" s="142" t="str">
        <f t="shared" si="13"/>
        <v/>
      </c>
      <c r="L74" s="165" t="str">
        <f t="shared" si="14"/>
        <v/>
      </c>
      <c r="M74" s="104"/>
    </row>
    <row r="75" spans="1:13" ht="19.5" customHeight="1" thickTop="1">
      <c r="A75" s="166"/>
      <c r="F75" s="160"/>
      <c r="G75" s="160"/>
      <c r="H75" s="161"/>
      <c r="I75" s="150"/>
      <c r="J75" s="167"/>
      <c r="K75" s="161"/>
    </row>
    <row r="76" spans="1:13" s="152" customFormat="1" ht="19.5" customHeight="1" thickBot="1">
      <c r="A76" s="63"/>
      <c r="B76" s="63"/>
      <c r="C76" s="105"/>
      <c r="D76" s="106"/>
      <c r="E76" s="107"/>
      <c r="F76" s="63"/>
      <c r="G76" s="63"/>
      <c r="H76" s="67"/>
      <c r="I76" s="108"/>
      <c r="J76" s="68"/>
      <c r="K76" s="67"/>
      <c r="L76" s="67"/>
      <c r="M76" s="69"/>
    </row>
    <row r="77" spans="1:13" s="152" customFormat="1" ht="19.5" customHeight="1" thickBot="1">
      <c r="A77" s="168" t="s">
        <v>104</v>
      </c>
      <c r="B77" s="169"/>
      <c r="C77" s="169"/>
      <c r="D77" s="170"/>
      <c r="E77" s="110"/>
      <c r="F77" s="111"/>
      <c r="G77" s="111"/>
      <c r="H77" s="112"/>
      <c r="I77" s="113"/>
      <c r="J77" s="68"/>
      <c r="K77" s="112"/>
      <c r="L77" s="112"/>
      <c r="M77" s="114"/>
    </row>
    <row r="78" spans="1:13" s="70" customFormat="1" ht="19.5" customHeight="1" thickBot="1">
      <c r="A78" s="171"/>
      <c r="B78" s="171"/>
      <c r="C78" s="172"/>
      <c r="D78" s="173"/>
      <c r="E78" s="110"/>
      <c r="F78" s="111"/>
      <c r="G78" s="111"/>
      <c r="H78" s="112"/>
      <c r="I78" s="113"/>
      <c r="J78" s="68"/>
      <c r="K78" s="112"/>
      <c r="L78" s="112"/>
      <c r="M78" s="114"/>
    </row>
    <row r="79" spans="1:13" ht="19.5" customHeight="1" thickTop="1" thickBot="1">
      <c r="A79" s="174" t="s">
        <v>32</v>
      </c>
      <c r="B79" s="175" t="s">
        <v>105</v>
      </c>
      <c r="C79" s="176" t="s">
        <v>17</v>
      </c>
      <c r="D79" s="177"/>
      <c r="E79" s="178"/>
      <c r="F79" s="175" t="s">
        <v>106</v>
      </c>
      <c r="G79" s="175" t="s">
        <v>107</v>
      </c>
      <c r="H79" s="179" t="s">
        <v>20</v>
      </c>
      <c r="I79" s="180" t="s">
        <v>21</v>
      </c>
      <c r="J79" s="181"/>
      <c r="K79" s="182"/>
      <c r="L79" s="180" t="s">
        <v>22</v>
      </c>
      <c r="M79" s="183" t="s">
        <v>108</v>
      </c>
    </row>
    <row r="80" spans="1:13" ht="19.5" customHeight="1">
      <c r="A80" s="184" t="s">
        <v>109</v>
      </c>
      <c r="B80" s="185" t="s">
        <v>110</v>
      </c>
      <c r="C80" s="186">
        <v>50910</v>
      </c>
      <c r="D80" s="187"/>
      <c r="E80" s="188"/>
      <c r="F80" s="185"/>
      <c r="G80" s="185"/>
      <c r="H80" s="189"/>
      <c r="I80" s="190" t="str">
        <f t="shared" ref="I80:I81" si="15">IF(ROUND(H80*1.1,0)=0,"",ROUND(H80*1.1,0))</f>
        <v/>
      </c>
      <c r="J80" s="191"/>
      <c r="K80" s="192" t="str">
        <f>IF(ROUND(H80*0.9,0)=0,"",ROUND(H80*0.9,0))</f>
        <v/>
      </c>
      <c r="L80" s="192" t="str">
        <f>IFERROR(ROUND(K80*1.1,0),"")</f>
        <v/>
      </c>
      <c r="M80" s="193"/>
    </row>
    <row r="81" spans="1:13" ht="19.5" customHeight="1" thickBot="1">
      <c r="A81" s="194"/>
      <c r="B81" s="195"/>
      <c r="C81" s="196"/>
      <c r="D81" s="197"/>
      <c r="E81" s="198"/>
      <c r="F81" s="195"/>
      <c r="G81" s="195"/>
      <c r="H81" s="199"/>
      <c r="I81" s="200" t="str">
        <f t="shared" si="15"/>
        <v/>
      </c>
      <c r="J81" s="201"/>
      <c r="K81" s="202" t="str">
        <f>IF(ROUND(H81*0.9,0)=0,"",ROUND(H81*0.9,0))</f>
        <v/>
      </c>
      <c r="L81" s="202" t="str">
        <f>IFERROR(ROUND(K81*1.1,0),"")</f>
        <v/>
      </c>
      <c r="M81" s="203"/>
    </row>
    <row r="82" spans="1:13" ht="19.5" customHeight="1" thickTop="1"/>
    <row r="83" spans="1:13" s="152" customFormat="1" ht="19.5" customHeight="1" thickBot="1">
      <c r="A83" s="63"/>
      <c r="B83" s="63"/>
      <c r="C83" s="105"/>
      <c r="D83" s="106"/>
      <c r="E83" s="107"/>
      <c r="F83" s="63"/>
      <c r="G83" s="63"/>
      <c r="H83" s="67"/>
      <c r="I83" s="108"/>
      <c r="J83" s="68"/>
      <c r="K83" s="67"/>
      <c r="L83" s="67"/>
      <c r="M83" s="69"/>
    </row>
    <row r="84" spans="1:13" s="70" customFormat="1" ht="19.5" customHeight="1" thickTop="1" thickBot="1">
      <c r="A84" s="204" t="s">
        <v>111</v>
      </c>
      <c r="B84" s="205"/>
      <c r="C84" s="205"/>
      <c r="D84" s="206"/>
      <c r="E84" s="110"/>
      <c r="F84" s="207"/>
      <c r="G84" s="111"/>
      <c r="H84" s="112"/>
      <c r="I84" s="113"/>
      <c r="J84" s="68"/>
      <c r="K84" s="112"/>
      <c r="L84" s="112"/>
      <c r="M84" s="208">
        <v>45786</v>
      </c>
    </row>
    <row r="85" spans="1:13" s="70" customFormat="1" ht="19.5" customHeight="1" thickTop="1" thickBot="1">
      <c r="A85" s="115"/>
      <c r="B85" s="115"/>
      <c r="C85" s="116"/>
      <c r="D85" s="117"/>
      <c r="E85" s="118"/>
      <c r="F85" s="119"/>
      <c r="G85" s="119"/>
      <c r="H85" s="120"/>
      <c r="I85" s="121"/>
      <c r="J85" s="122"/>
      <c r="K85" s="120"/>
      <c r="L85" s="120"/>
      <c r="M85" s="119"/>
    </row>
    <row r="86" spans="1:13" ht="19.5" customHeight="1" thickTop="1" thickBot="1">
      <c r="A86" s="209" t="s">
        <v>112</v>
      </c>
      <c r="B86" s="210" t="s">
        <v>113</v>
      </c>
      <c r="C86" s="211" t="s">
        <v>17</v>
      </c>
      <c r="D86" s="212"/>
      <c r="E86" s="213"/>
      <c r="F86" s="210" t="s">
        <v>114</v>
      </c>
      <c r="G86" s="210" t="s">
        <v>115</v>
      </c>
      <c r="H86" s="214" t="s">
        <v>20</v>
      </c>
      <c r="I86" s="215" t="s">
        <v>21</v>
      </c>
      <c r="J86" s="216"/>
      <c r="K86" s="217"/>
      <c r="L86" s="215" t="s">
        <v>116</v>
      </c>
      <c r="M86" s="218" t="s">
        <v>117</v>
      </c>
    </row>
    <row r="87" spans="1:13" ht="19.5" customHeight="1">
      <c r="A87" s="219" t="s">
        <v>118</v>
      </c>
      <c r="B87" s="220" t="s">
        <v>119</v>
      </c>
      <c r="C87" s="221">
        <v>52010</v>
      </c>
      <c r="D87" s="222"/>
      <c r="E87" s="223"/>
      <c r="F87" s="220" t="s">
        <v>120</v>
      </c>
      <c r="G87" s="220" t="s">
        <v>121</v>
      </c>
      <c r="H87" s="224">
        <v>2400</v>
      </c>
      <c r="I87" s="225">
        <f t="shared" ref="I87:I142" si="16">IF(ROUND(H87*1.1,0)=0,"",ROUND(H87*1.1,0))</f>
        <v>2640</v>
      </c>
      <c r="J87" s="226"/>
      <c r="K87" s="227">
        <f t="shared" ref="K87:K142" si="17">IF(ROUND(H87*0.9,0)=0,"",ROUND(H87*0.9,0))</f>
        <v>2160</v>
      </c>
      <c r="L87" s="227">
        <f>IFERROR(ROUND(K87*1.1,0),"")</f>
        <v>2376</v>
      </c>
      <c r="M87" s="228"/>
    </row>
    <row r="88" spans="1:13" ht="19.5" customHeight="1">
      <c r="A88" s="229" t="s">
        <v>122</v>
      </c>
      <c r="B88" s="230" t="s">
        <v>123</v>
      </c>
      <c r="C88" s="231">
        <v>52020</v>
      </c>
      <c r="D88" s="232"/>
      <c r="E88" s="233"/>
      <c r="F88" s="230"/>
      <c r="G88" s="230"/>
      <c r="H88" s="234"/>
      <c r="I88" s="225" t="str">
        <f t="shared" si="16"/>
        <v/>
      </c>
      <c r="J88" s="226"/>
      <c r="K88" s="227" t="str">
        <f t="shared" si="17"/>
        <v/>
      </c>
      <c r="L88" s="227" t="str">
        <f t="shared" ref="L88:L142" si="18">IFERROR(ROUND(K88*1.1,0),"")</f>
        <v/>
      </c>
      <c r="M88" s="235"/>
    </row>
    <row r="89" spans="1:13" ht="19.5" customHeight="1">
      <c r="A89" s="229" t="s">
        <v>124</v>
      </c>
      <c r="B89" s="236" t="s">
        <v>125</v>
      </c>
      <c r="C89" s="231">
        <v>52030</v>
      </c>
      <c r="D89" s="232"/>
      <c r="E89" s="233"/>
      <c r="F89" s="230"/>
      <c r="G89" s="230"/>
      <c r="H89" s="234"/>
      <c r="I89" s="225" t="str">
        <f t="shared" si="16"/>
        <v/>
      </c>
      <c r="J89" s="226"/>
      <c r="K89" s="227" t="str">
        <f t="shared" si="17"/>
        <v/>
      </c>
      <c r="L89" s="227" t="str">
        <f t="shared" si="18"/>
        <v/>
      </c>
      <c r="M89" s="237"/>
    </row>
    <row r="90" spans="1:13" ht="19.5" customHeight="1">
      <c r="A90" s="219"/>
      <c r="B90" s="230"/>
      <c r="C90" s="231">
        <v>52040</v>
      </c>
      <c r="D90" s="232"/>
      <c r="E90" s="233"/>
      <c r="F90" s="230"/>
      <c r="G90" s="230"/>
      <c r="H90" s="234"/>
      <c r="I90" s="225" t="str">
        <f t="shared" si="16"/>
        <v/>
      </c>
      <c r="J90" s="226"/>
      <c r="K90" s="227" t="str">
        <f t="shared" si="17"/>
        <v/>
      </c>
      <c r="L90" s="227" t="str">
        <f t="shared" si="18"/>
        <v/>
      </c>
      <c r="M90" s="235"/>
    </row>
    <row r="91" spans="1:13" ht="19.5" customHeight="1">
      <c r="A91" s="229" t="s">
        <v>126</v>
      </c>
      <c r="B91" s="230" t="s">
        <v>127</v>
      </c>
      <c r="C91" s="231">
        <v>52050</v>
      </c>
      <c r="D91" s="232"/>
      <c r="E91" s="233"/>
      <c r="F91" s="230"/>
      <c r="G91" s="230"/>
      <c r="H91" s="234"/>
      <c r="I91" s="225" t="str">
        <f t="shared" si="16"/>
        <v/>
      </c>
      <c r="J91" s="226"/>
      <c r="K91" s="227" t="str">
        <f t="shared" si="17"/>
        <v/>
      </c>
      <c r="L91" s="227" t="str">
        <f t="shared" si="18"/>
        <v/>
      </c>
      <c r="M91" s="235"/>
    </row>
    <row r="92" spans="1:13" ht="19.5" customHeight="1">
      <c r="A92" s="229" t="s">
        <v>128</v>
      </c>
      <c r="B92" s="230" t="s">
        <v>129</v>
      </c>
      <c r="C92" s="231">
        <v>52060</v>
      </c>
      <c r="D92" s="232"/>
      <c r="E92" s="233"/>
      <c r="F92" s="230" t="s">
        <v>130</v>
      </c>
      <c r="G92" s="230" t="s">
        <v>131</v>
      </c>
      <c r="H92" s="234">
        <v>1800</v>
      </c>
      <c r="I92" s="225">
        <f t="shared" si="16"/>
        <v>1980</v>
      </c>
      <c r="J92" s="226"/>
      <c r="K92" s="227">
        <f t="shared" si="17"/>
        <v>1620</v>
      </c>
      <c r="L92" s="227">
        <f t="shared" si="18"/>
        <v>1782</v>
      </c>
      <c r="M92" s="235"/>
    </row>
    <row r="93" spans="1:13" ht="19.5" customHeight="1">
      <c r="A93" s="229" t="s">
        <v>132</v>
      </c>
      <c r="B93" s="230" t="s">
        <v>133</v>
      </c>
      <c r="C93" s="231">
        <v>52070</v>
      </c>
      <c r="D93" s="232"/>
      <c r="E93" s="233"/>
      <c r="F93" s="230"/>
      <c r="G93" s="230"/>
      <c r="H93" s="234"/>
      <c r="I93" s="225" t="str">
        <f t="shared" si="16"/>
        <v/>
      </c>
      <c r="J93" s="226"/>
      <c r="K93" s="227" t="str">
        <f t="shared" si="17"/>
        <v/>
      </c>
      <c r="L93" s="227" t="str">
        <f t="shared" si="18"/>
        <v/>
      </c>
      <c r="M93" s="235"/>
    </row>
    <row r="94" spans="1:13" ht="19.5" customHeight="1">
      <c r="A94" s="238" t="s">
        <v>134</v>
      </c>
      <c r="B94" s="239" t="s">
        <v>135</v>
      </c>
      <c r="C94" s="231">
        <v>52080</v>
      </c>
      <c r="D94" s="232"/>
      <c r="E94" s="233"/>
      <c r="F94" s="230"/>
      <c r="G94" s="230"/>
      <c r="H94" s="234"/>
      <c r="I94" s="225" t="str">
        <f t="shared" si="16"/>
        <v/>
      </c>
      <c r="J94" s="226"/>
      <c r="K94" s="227" t="str">
        <f t="shared" si="17"/>
        <v/>
      </c>
      <c r="L94" s="227" t="str">
        <f t="shared" si="18"/>
        <v/>
      </c>
      <c r="M94" s="235"/>
    </row>
    <row r="95" spans="1:13" ht="19.5" customHeight="1">
      <c r="A95" s="229" t="s">
        <v>136</v>
      </c>
      <c r="B95" s="230"/>
      <c r="C95" s="231">
        <v>52090</v>
      </c>
      <c r="D95" s="232"/>
      <c r="E95" s="233"/>
      <c r="F95" s="230"/>
      <c r="G95" s="230"/>
      <c r="H95" s="234"/>
      <c r="I95" s="225" t="str">
        <f t="shared" si="16"/>
        <v/>
      </c>
      <c r="J95" s="226"/>
      <c r="K95" s="227" t="str">
        <f t="shared" si="17"/>
        <v/>
      </c>
      <c r="L95" s="227" t="str">
        <f t="shared" si="18"/>
        <v/>
      </c>
      <c r="M95" s="237"/>
    </row>
    <row r="96" spans="1:13" ht="19.5" customHeight="1">
      <c r="A96" s="229"/>
      <c r="B96" s="230"/>
      <c r="C96" s="231"/>
      <c r="D96" s="232"/>
      <c r="E96" s="233"/>
      <c r="F96" s="230"/>
      <c r="G96" s="230"/>
      <c r="H96" s="234"/>
      <c r="I96" s="225" t="str">
        <f t="shared" si="16"/>
        <v/>
      </c>
      <c r="J96" s="226"/>
      <c r="K96" s="227" t="str">
        <f t="shared" si="17"/>
        <v/>
      </c>
      <c r="L96" s="227" t="str">
        <f t="shared" si="18"/>
        <v/>
      </c>
      <c r="M96" s="235"/>
    </row>
    <row r="97" spans="1:13" ht="19.5" customHeight="1">
      <c r="A97" s="238" t="s">
        <v>137</v>
      </c>
      <c r="B97" s="236" t="s">
        <v>138</v>
      </c>
      <c r="C97" s="231">
        <v>52110</v>
      </c>
      <c r="D97" s="232"/>
      <c r="E97" s="233" t="s">
        <v>74</v>
      </c>
      <c r="F97" s="230"/>
      <c r="G97" s="230"/>
      <c r="H97" s="234"/>
      <c r="I97" s="240" t="str">
        <f t="shared" si="16"/>
        <v/>
      </c>
      <c r="J97" s="241"/>
      <c r="K97" s="242" t="str">
        <f t="shared" si="17"/>
        <v/>
      </c>
      <c r="L97" s="234" t="str">
        <f t="shared" si="18"/>
        <v/>
      </c>
      <c r="M97" s="235"/>
    </row>
    <row r="98" spans="1:13" ht="19.5" customHeight="1">
      <c r="A98" s="243" t="s">
        <v>139</v>
      </c>
      <c r="B98" s="244"/>
      <c r="C98" s="245">
        <v>52111</v>
      </c>
      <c r="D98" s="246"/>
      <c r="E98" s="247"/>
      <c r="F98" s="244"/>
      <c r="G98" s="244"/>
      <c r="H98" s="224"/>
      <c r="I98" s="248" t="str">
        <f t="shared" si="16"/>
        <v/>
      </c>
      <c r="J98" s="226"/>
      <c r="K98" s="227" t="str">
        <f t="shared" si="17"/>
        <v/>
      </c>
      <c r="L98" s="224" t="str">
        <f t="shared" si="18"/>
        <v/>
      </c>
      <c r="M98" s="249"/>
    </row>
    <row r="99" spans="1:13" ht="19.5" customHeight="1">
      <c r="A99" s="219"/>
      <c r="B99" s="220"/>
      <c r="C99" s="250">
        <v>52112</v>
      </c>
      <c r="D99" s="232"/>
      <c r="E99" s="233"/>
      <c r="F99" s="230"/>
      <c r="G99" s="230"/>
      <c r="H99" s="234"/>
      <c r="I99" s="240" t="str">
        <f t="shared" si="16"/>
        <v/>
      </c>
      <c r="J99" s="226"/>
      <c r="K99" s="227" t="str">
        <f t="shared" si="17"/>
        <v/>
      </c>
      <c r="L99" s="234" t="str">
        <f t="shared" si="18"/>
        <v/>
      </c>
      <c r="M99" s="235"/>
    </row>
    <row r="100" spans="1:13" ht="19.5" customHeight="1">
      <c r="A100" s="238" t="s">
        <v>140</v>
      </c>
      <c r="B100" s="236" t="s">
        <v>141</v>
      </c>
      <c r="C100" s="231">
        <v>52120</v>
      </c>
      <c r="D100" s="232"/>
      <c r="E100" s="233"/>
      <c r="F100" s="230"/>
      <c r="G100" s="230"/>
      <c r="H100" s="234"/>
      <c r="I100" s="225" t="str">
        <f t="shared" si="16"/>
        <v/>
      </c>
      <c r="J100" s="226"/>
      <c r="K100" s="227" t="str">
        <f t="shared" si="17"/>
        <v/>
      </c>
      <c r="L100" s="227" t="str">
        <f t="shared" si="18"/>
        <v/>
      </c>
      <c r="M100" s="235"/>
    </row>
    <row r="101" spans="1:13" ht="19.5" customHeight="1">
      <c r="A101" s="219"/>
      <c r="B101" s="220"/>
      <c r="C101" s="231">
        <v>52121</v>
      </c>
      <c r="D101" s="232"/>
      <c r="E101" s="233"/>
      <c r="F101" s="230"/>
      <c r="G101" s="230"/>
      <c r="H101" s="234"/>
      <c r="I101" s="225" t="str">
        <f t="shared" si="16"/>
        <v/>
      </c>
      <c r="J101" s="226"/>
      <c r="K101" s="227" t="str">
        <f t="shared" si="17"/>
        <v/>
      </c>
      <c r="L101" s="227" t="str">
        <f t="shared" si="18"/>
        <v/>
      </c>
      <c r="M101" s="235"/>
    </row>
    <row r="102" spans="1:13" ht="19.5" customHeight="1">
      <c r="A102" s="238" t="s">
        <v>142</v>
      </c>
      <c r="B102" s="236" t="s">
        <v>138</v>
      </c>
      <c r="C102" s="231">
        <v>52130</v>
      </c>
      <c r="D102" s="232"/>
      <c r="E102" s="233" t="s">
        <v>74</v>
      </c>
      <c r="F102" s="230"/>
      <c r="G102" s="230"/>
      <c r="H102" s="234"/>
      <c r="I102" s="225"/>
      <c r="J102" s="226"/>
      <c r="K102" s="227"/>
      <c r="L102" s="227">
        <f t="shared" si="18"/>
        <v>0</v>
      </c>
      <c r="M102" s="235"/>
    </row>
    <row r="103" spans="1:13" ht="19.5" customHeight="1">
      <c r="A103" s="219"/>
      <c r="B103" s="220"/>
      <c r="C103" s="231">
        <v>52131</v>
      </c>
      <c r="D103" s="232"/>
      <c r="E103" s="233"/>
      <c r="F103" s="230"/>
      <c r="G103" s="230"/>
      <c r="H103" s="234"/>
      <c r="I103" s="225" t="str">
        <f t="shared" ref="I103" si="19">IF(ROUND(H103*1.1,0)=0,"",ROUND(H103*1.1,0))</f>
        <v/>
      </c>
      <c r="J103" s="226"/>
      <c r="K103" s="227" t="str">
        <f t="shared" ref="K103" si="20">IF(ROUND(H103*0.9,0)=0,"",ROUND(H103*0.9,0))</f>
        <v/>
      </c>
      <c r="L103" s="227" t="str">
        <f t="shared" si="18"/>
        <v/>
      </c>
      <c r="M103" s="235"/>
    </row>
    <row r="104" spans="1:13" ht="19.5" customHeight="1">
      <c r="A104" s="238" t="s">
        <v>143</v>
      </c>
      <c r="B104" s="236" t="s">
        <v>144</v>
      </c>
      <c r="C104" s="231">
        <v>52150</v>
      </c>
      <c r="D104" s="232"/>
      <c r="E104" s="233"/>
      <c r="F104" s="230" t="s">
        <v>145</v>
      </c>
      <c r="G104" s="230" t="s">
        <v>146</v>
      </c>
      <c r="H104" s="234">
        <v>279</v>
      </c>
      <c r="I104" s="225">
        <f t="shared" si="16"/>
        <v>307</v>
      </c>
      <c r="J104" s="226"/>
      <c r="K104" s="227">
        <f t="shared" si="17"/>
        <v>251</v>
      </c>
      <c r="L104" s="227">
        <f t="shared" si="18"/>
        <v>276</v>
      </c>
      <c r="M104" s="235"/>
    </row>
    <row r="105" spans="1:13" ht="19.5" customHeight="1">
      <c r="A105" s="243"/>
      <c r="B105" s="244"/>
      <c r="C105" s="231">
        <v>52151</v>
      </c>
      <c r="D105" s="232"/>
      <c r="E105" s="233"/>
      <c r="F105" s="230" t="s">
        <v>147</v>
      </c>
      <c r="G105" s="230" t="s">
        <v>148</v>
      </c>
      <c r="H105" s="234">
        <v>156</v>
      </c>
      <c r="I105" s="225">
        <f t="shared" si="16"/>
        <v>172</v>
      </c>
      <c r="J105" s="226"/>
      <c r="K105" s="227">
        <f t="shared" si="17"/>
        <v>140</v>
      </c>
      <c r="L105" s="227">
        <f t="shared" si="18"/>
        <v>154</v>
      </c>
      <c r="M105" s="235"/>
    </row>
    <row r="106" spans="1:13" ht="19.5" customHeight="1">
      <c r="A106" s="219"/>
      <c r="B106" s="220"/>
      <c r="C106" s="231">
        <v>52152</v>
      </c>
      <c r="D106" s="232"/>
      <c r="E106" s="233" t="s">
        <v>47</v>
      </c>
      <c r="F106" s="230" t="s">
        <v>149</v>
      </c>
      <c r="G106" s="230" t="s">
        <v>150</v>
      </c>
      <c r="H106" s="234">
        <v>2200</v>
      </c>
      <c r="I106" s="225">
        <f t="shared" si="16"/>
        <v>2420</v>
      </c>
      <c r="J106" s="226"/>
      <c r="K106" s="227">
        <f t="shared" si="17"/>
        <v>1980</v>
      </c>
      <c r="L106" s="227">
        <f t="shared" si="18"/>
        <v>2178</v>
      </c>
      <c r="M106" s="235"/>
    </row>
    <row r="107" spans="1:13" ht="19.5" customHeight="1">
      <c r="A107" s="229" t="s">
        <v>151</v>
      </c>
      <c r="B107" s="230" t="s">
        <v>144</v>
      </c>
      <c r="C107" s="231">
        <v>52153</v>
      </c>
      <c r="D107" s="232"/>
      <c r="E107" s="233" t="s">
        <v>74</v>
      </c>
      <c r="F107" s="230"/>
      <c r="G107" s="230"/>
      <c r="H107" s="234"/>
      <c r="I107" s="251" t="str">
        <f t="shared" si="16"/>
        <v/>
      </c>
      <c r="J107" s="241"/>
      <c r="K107" s="242" t="str">
        <f t="shared" si="17"/>
        <v/>
      </c>
      <c r="L107" s="242" t="str">
        <f t="shared" si="18"/>
        <v/>
      </c>
      <c r="M107" s="235"/>
    </row>
    <row r="108" spans="1:13" ht="19.5" customHeight="1">
      <c r="A108" s="229" t="s">
        <v>152</v>
      </c>
      <c r="B108" s="230" t="s">
        <v>73</v>
      </c>
      <c r="C108" s="231">
        <v>52160</v>
      </c>
      <c r="D108" s="232"/>
      <c r="E108" s="233" t="s">
        <v>74</v>
      </c>
      <c r="F108" s="230"/>
      <c r="G108" s="230"/>
      <c r="H108" s="234"/>
      <c r="I108" s="251" t="str">
        <f t="shared" si="16"/>
        <v/>
      </c>
      <c r="J108" s="241"/>
      <c r="K108" s="242" t="str">
        <f t="shared" si="17"/>
        <v/>
      </c>
      <c r="L108" s="242" t="str">
        <f t="shared" si="18"/>
        <v/>
      </c>
      <c r="M108" s="235"/>
    </row>
    <row r="109" spans="1:13" ht="19.5" customHeight="1">
      <c r="A109" s="238" t="s">
        <v>153</v>
      </c>
      <c r="B109" s="236"/>
      <c r="C109" s="231">
        <v>52170</v>
      </c>
      <c r="D109" s="232"/>
      <c r="E109" s="233"/>
      <c r="F109" s="230"/>
      <c r="G109" s="230"/>
      <c r="H109" s="234"/>
      <c r="I109" s="240" t="str">
        <f t="shared" si="16"/>
        <v/>
      </c>
      <c r="J109" s="241"/>
      <c r="K109" s="242" t="str">
        <f t="shared" si="17"/>
        <v/>
      </c>
      <c r="L109" s="234" t="str">
        <f t="shared" si="18"/>
        <v/>
      </c>
      <c r="M109" s="237"/>
    </row>
    <row r="110" spans="1:13" ht="19.5" customHeight="1">
      <c r="A110" s="219"/>
      <c r="B110" s="220"/>
      <c r="C110" s="231">
        <v>52171</v>
      </c>
      <c r="D110" s="232"/>
      <c r="E110" s="233"/>
      <c r="F110" s="230"/>
      <c r="G110" s="230"/>
      <c r="H110" s="234"/>
      <c r="I110" s="251" t="str">
        <f t="shared" si="16"/>
        <v/>
      </c>
      <c r="J110" s="241"/>
      <c r="K110" s="242" t="str">
        <f t="shared" si="17"/>
        <v/>
      </c>
      <c r="L110" s="242" t="str">
        <f t="shared" si="18"/>
        <v/>
      </c>
      <c r="M110" s="252"/>
    </row>
    <row r="111" spans="1:13" ht="19.5" customHeight="1">
      <c r="A111" s="243" t="s">
        <v>154</v>
      </c>
      <c r="B111" s="244"/>
      <c r="C111" s="231">
        <v>52172</v>
      </c>
      <c r="D111" s="232"/>
      <c r="E111" s="233"/>
      <c r="F111" s="230"/>
      <c r="G111" s="230"/>
      <c r="H111" s="234"/>
      <c r="I111" s="225" t="str">
        <f t="shared" si="16"/>
        <v/>
      </c>
      <c r="J111" s="226"/>
      <c r="K111" s="227" t="str">
        <f t="shared" si="17"/>
        <v/>
      </c>
      <c r="L111" s="227" t="str">
        <f t="shared" si="18"/>
        <v/>
      </c>
      <c r="M111" s="237"/>
    </row>
    <row r="112" spans="1:13" ht="19.5" customHeight="1">
      <c r="A112" s="238" t="s">
        <v>155</v>
      </c>
      <c r="B112" s="236"/>
      <c r="C112" s="231">
        <v>52180</v>
      </c>
      <c r="D112" s="232"/>
      <c r="E112" s="233"/>
      <c r="F112" s="230"/>
      <c r="G112" s="230"/>
      <c r="H112" s="234"/>
      <c r="I112" s="225" t="str">
        <f t="shared" si="16"/>
        <v/>
      </c>
      <c r="J112" s="226"/>
      <c r="K112" s="227" t="str">
        <f t="shared" si="17"/>
        <v/>
      </c>
      <c r="L112" s="227" t="str">
        <f t="shared" si="18"/>
        <v/>
      </c>
      <c r="M112" s="235"/>
    </row>
    <row r="113" spans="1:13" ht="19.5" customHeight="1">
      <c r="A113" s="219"/>
      <c r="B113" s="220"/>
      <c r="C113" s="231">
        <v>52181</v>
      </c>
      <c r="D113" s="232"/>
      <c r="E113" s="233"/>
      <c r="F113" s="230"/>
      <c r="G113" s="230"/>
      <c r="H113" s="234"/>
      <c r="I113" s="225" t="str">
        <f t="shared" si="16"/>
        <v/>
      </c>
      <c r="J113" s="226"/>
      <c r="K113" s="227" t="str">
        <f t="shared" si="17"/>
        <v/>
      </c>
      <c r="L113" s="227" t="str">
        <f t="shared" si="18"/>
        <v/>
      </c>
      <c r="M113" s="235"/>
    </row>
    <row r="114" spans="1:13" ht="19.5" customHeight="1">
      <c r="A114" s="238" t="s">
        <v>156</v>
      </c>
      <c r="B114" s="236"/>
      <c r="C114" s="231">
        <v>52200</v>
      </c>
      <c r="D114" s="232"/>
      <c r="E114" s="233"/>
      <c r="F114" s="230"/>
      <c r="G114" s="230"/>
      <c r="H114" s="234"/>
      <c r="I114" s="225" t="str">
        <f t="shared" si="16"/>
        <v/>
      </c>
      <c r="J114" s="226"/>
      <c r="K114" s="227" t="str">
        <f t="shared" si="17"/>
        <v/>
      </c>
      <c r="L114" s="227" t="str">
        <f t="shared" si="18"/>
        <v/>
      </c>
      <c r="M114" s="235"/>
    </row>
    <row r="115" spans="1:13" ht="19.5" customHeight="1">
      <c r="A115" s="243"/>
      <c r="B115" s="244"/>
      <c r="C115" s="231">
        <v>52201</v>
      </c>
      <c r="D115" s="232"/>
      <c r="E115" s="233"/>
      <c r="F115" s="230"/>
      <c r="G115" s="230"/>
      <c r="H115" s="234"/>
      <c r="I115" s="225" t="str">
        <f t="shared" si="16"/>
        <v/>
      </c>
      <c r="J115" s="226"/>
      <c r="K115" s="227" t="str">
        <f t="shared" si="17"/>
        <v/>
      </c>
      <c r="L115" s="227" t="str">
        <f t="shared" si="18"/>
        <v/>
      </c>
      <c r="M115" s="252"/>
    </row>
    <row r="116" spans="1:13" ht="19.5" customHeight="1">
      <c r="A116" s="219"/>
      <c r="B116" s="220"/>
      <c r="C116" s="231">
        <v>52202</v>
      </c>
      <c r="D116" s="232"/>
      <c r="E116" s="233"/>
      <c r="F116" s="230"/>
      <c r="G116" s="230"/>
      <c r="H116" s="234"/>
      <c r="I116" s="225" t="str">
        <f t="shared" si="16"/>
        <v/>
      </c>
      <c r="J116" s="226"/>
      <c r="K116" s="227" t="str">
        <f t="shared" si="17"/>
        <v/>
      </c>
      <c r="L116" s="227" t="str">
        <f t="shared" si="18"/>
        <v/>
      </c>
      <c r="M116" s="235"/>
    </row>
    <row r="117" spans="1:13" ht="19.5" customHeight="1">
      <c r="A117" s="229" t="s">
        <v>157</v>
      </c>
      <c r="B117" s="230" t="s">
        <v>158</v>
      </c>
      <c r="C117" s="231">
        <v>52210</v>
      </c>
      <c r="D117" s="232"/>
      <c r="E117" s="233"/>
      <c r="F117" s="230" t="s">
        <v>159</v>
      </c>
      <c r="G117" s="230" t="s">
        <v>160</v>
      </c>
      <c r="H117" s="234">
        <v>2400</v>
      </c>
      <c r="I117" s="225">
        <v>2640</v>
      </c>
      <c r="J117" s="226" t="s">
        <v>161</v>
      </c>
      <c r="K117" s="227">
        <v>2400</v>
      </c>
      <c r="L117" s="227">
        <v>2640</v>
      </c>
      <c r="M117" s="237" t="s">
        <v>162</v>
      </c>
    </row>
    <row r="118" spans="1:13" ht="19.5" customHeight="1">
      <c r="A118" s="238" t="s">
        <v>163</v>
      </c>
      <c r="B118" s="236" t="s">
        <v>164</v>
      </c>
      <c r="C118" s="231">
        <v>52220</v>
      </c>
      <c r="D118" s="232"/>
      <c r="E118" s="233"/>
      <c r="F118" s="230" t="s">
        <v>165</v>
      </c>
      <c r="G118" s="230" t="s">
        <v>166</v>
      </c>
      <c r="H118" s="234">
        <v>853</v>
      </c>
      <c r="I118" s="225">
        <v>853</v>
      </c>
      <c r="J118" s="226" t="s">
        <v>167</v>
      </c>
      <c r="K118" s="227">
        <v>853</v>
      </c>
      <c r="L118" s="227">
        <v>853</v>
      </c>
      <c r="M118" s="237" t="s">
        <v>168</v>
      </c>
    </row>
    <row r="119" spans="1:13" ht="19.5" customHeight="1">
      <c r="A119" s="243"/>
      <c r="B119" s="236"/>
      <c r="C119" s="231">
        <v>52221</v>
      </c>
      <c r="D119" s="232"/>
      <c r="E119" s="233"/>
      <c r="F119" s="230" t="s">
        <v>169</v>
      </c>
      <c r="G119" s="230" t="s">
        <v>166</v>
      </c>
      <c r="H119" s="234">
        <v>853</v>
      </c>
      <c r="I119" s="225">
        <v>853</v>
      </c>
      <c r="J119" s="226"/>
      <c r="K119" s="227">
        <v>853</v>
      </c>
      <c r="L119" s="227">
        <v>853</v>
      </c>
      <c r="M119" s="253" t="s">
        <v>168</v>
      </c>
    </row>
    <row r="120" spans="1:13" ht="19.5" customHeight="1">
      <c r="A120" s="243"/>
      <c r="B120" s="236"/>
      <c r="C120" s="231">
        <v>52222</v>
      </c>
      <c r="D120" s="232"/>
      <c r="E120" s="233"/>
      <c r="F120" s="230" t="s">
        <v>170</v>
      </c>
      <c r="G120" s="230" t="s">
        <v>166</v>
      </c>
      <c r="H120" s="234">
        <v>788</v>
      </c>
      <c r="I120" s="225">
        <v>788</v>
      </c>
      <c r="J120" s="226"/>
      <c r="K120" s="227">
        <v>788</v>
      </c>
      <c r="L120" s="227">
        <v>788</v>
      </c>
      <c r="M120" s="253" t="s">
        <v>168</v>
      </c>
    </row>
    <row r="121" spans="1:13" ht="19.5" customHeight="1">
      <c r="A121" s="219"/>
      <c r="B121" s="236"/>
      <c r="C121" s="231">
        <v>52223</v>
      </c>
      <c r="D121" s="232"/>
      <c r="E121" s="233"/>
      <c r="F121" s="230" t="s">
        <v>171</v>
      </c>
      <c r="G121" s="230" t="s">
        <v>166</v>
      </c>
      <c r="H121" s="234">
        <v>766</v>
      </c>
      <c r="I121" s="225">
        <v>766</v>
      </c>
      <c r="J121" s="226"/>
      <c r="K121" s="227">
        <v>766</v>
      </c>
      <c r="L121" s="227">
        <v>766</v>
      </c>
      <c r="M121" s="253" t="s">
        <v>168</v>
      </c>
    </row>
    <row r="122" spans="1:13" ht="19.5" customHeight="1">
      <c r="A122" s="238" t="s">
        <v>172</v>
      </c>
      <c r="B122" s="236" t="s">
        <v>164</v>
      </c>
      <c r="C122" s="231">
        <v>52230</v>
      </c>
      <c r="D122" s="232"/>
      <c r="E122" s="233"/>
      <c r="F122" s="230" t="s">
        <v>173</v>
      </c>
      <c r="G122" s="230" t="s">
        <v>166</v>
      </c>
      <c r="H122" s="234">
        <v>858</v>
      </c>
      <c r="I122" s="225">
        <v>858</v>
      </c>
      <c r="J122" s="226" t="s">
        <v>167</v>
      </c>
      <c r="K122" s="227">
        <v>858</v>
      </c>
      <c r="L122" s="227">
        <v>858</v>
      </c>
      <c r="M122" s="237" t="s">
        <v>168</v>
      </c>
    </row>
    <row r="123" spans="1:13" ht="19.5" customHeight="1">
      <c r="A123" s="219"/>
      <c r="B123" s="244"/>
      <c r="C123" s="231">
        <v>52231</v>
      </c>
      <c r="D123" s="232"/>
      <c r="E123" s="233"/>
      <c r="F123" s="230" t="s">
        <v>174</v>
      </c>
      <c r="G123" s="230" t="s">
        <v>166</v>
      </c>
      <c r="H123" s="234">
        <v>740</v>
      </c>
      <c r="I123" s="225">
        <v>740</v>
      </c>
      <c r="J123" s="226" t="s">
        <v>167</v>
      </c>
      <c r="K123" s="227">
        <v>740</v>
      </c>
      <c r="L123" s="227">
        <v>740</v>
      </c>
      <c r="M123" s="253" t="s">
        <v>168</v>
      </c>
    </row>
    <row r="124" spans="1:13" ht="19.5" customHeight="1">
      <c r="A124" s="229" t="s">
        <v>175</v>
      </c>
      <c r="B124" s="230" t="s">
        <v>176</v>
      </c>
      <c r="C124" s="231">
        <v>52240</v>
      </c>
      <c r="D124" s="232"/>
      <c r="E124" s="233"/>
      <c r="F124" s="230"/>
      <c r="G124" s="230"/>
      <c r="H124" s="234"/>
      <c r="I124" s="225" t="str">
        <f t="shared" ref="I124" si="21">IF(ROUND(H124*1.1,0)=0,"",ROUND(H124*1.1,0))</f>
        <v/>
      </c>
      <c r="J124" s="226"/>
      <c r="K124" s="227" t="str">
        <f t="shared" ref="K124" si="22">IF(ROUND(H124*0.9,0)=0,"",ROUND(H124*0.9,0))</f>
        <v/>
      </c>
      <c r="L124" s="227"/>
      <c r="M124" s="235"/>
    </row>
    <row r="125" spans="1:13" ht="19.5" customHeight="1">
      <c r="A125" s="238" t="s">
        <v>177</v>
      </c>
      <c r="B125" s="236" t="s">
        <v>164</v>
      </c>
      <c r="C125" s="231">
        <v>52250</v>
      </c>
      <c r="D125" s="232"/>
      <c r="E125" s="233"/>
      <c r="F125" s="230" t="s">
        <v>178</v>
      </c>
      <c r="G125" s="230" t="s">
        <v>166</v>
      </c>
      <c r="H125" s="234">
        <v>909</v>
      </c>
      <c r="I125" s="225">
        <v>909</v>
      </c>
      <c r="J125" s="226" t="s">
        <v>167</v>
      </c>
      <c r="K125" s="227">
        <v>909</v>
      </c>
      <c r="L125" s="227">
        <v>909</v>
      </c>
      <c r="M125" s="237" t="s">
        <v>168</v>
      </c>
    </row>
    <row r="126" spans="1:13" ht="19.5" customHeight="1">
      <c r="A126" s="238" t="s">
        <v>179</v>
      </c>
      <c r="B126" s="230" t="s">
        <v>180</v>
      </c>
      <c r="C126" s="231">
        <v>52260</v>
      </c>
      <c r="D126" s="232"/>
      <c r="E126" s="233"/>
      <c r="F126" s="230"/>
      <c r="G126" s="230"/>
      <c r="H126" s="234"/>
      <c r="I126" s="225" t="str">
        <f t="shared" si="16"/>
        <v/>
      </c>
      <c r="J126" s="226"/>
      <c r="K126" s="227" t="str">
        <f t="shared" si="17"/>
        <v/>
      </c>
      <c r="L126" s="227"/>
      <c r="M126" s="235"/>
    </row>
    <row r="127" spans="1:13" ht="19.5" customHeight="1">
      <c r="A127" s="238" t="s">
        <v>181</v>
      </c>
      <c r="B127" s="220" t="s">
        <v>54</v>
      </c>
      <c r="C127" s="231">
        <v>52261</v>
      </c>
      <c r="D127" s="232"/>
      <c r="E127" s="233"/>
      <c r="F127" s="230"/>
      <c r="G127" s="230"/>
      <c r="H127" s="234"/>
      <c r="I127" s="225" t="str">
        <f t="shared" si="16"/>
        <v/>
      </c>
      <c r="J127" s="226"/>
      <c r="K127" s="227" t="str">
        <f t="shared" si="17"/>
        <v/>
      </c>
      <c r="L127" s="227" t="str">
        <f t="shared" ref="L127" si="23">IFERROR(ROUND(K127*1.1,0),"")</f>
        <v/>
      </c>
      <c r="M127" s="252"/>
    </row>
    <row r="128" spans="1:13" ht="19.5" customHeight="1">
      <c r="A128" s="238" t="s">
        <v>182</v>
      </c>
      <c r="B128" s="230" t="s">
        <v>183</v>
      </c>
      <c r="C128" s="231">
        <v>52270</v>
      </c>
      <c r="D128" s="232"/>
      <c r="E128" s="233"/>
      <c r="F128" s="230"/>
      <c r="G128" s="230"/>
      <c r="H128" s="234"/>
      <c r="I128" s="225" t="str">
        <f t="shared" si="16"/>
        <v/>
      </c>
      <c r="J128" s="226"/>
      <c r="K128" s="227" t="str">
        <f t="shared" si="17"/>
        <v/>
      </c>
      <c r="L128" s="227" t="str">
        <f t="shared" si="18"/>
        <v/>
      </c>
      <c r="M128" s="235"/>
    </row>
    <row r="129" spans="1:13" ht="19.5" customHeight="1">
      <c r="A129" s="238" t="s">
        <v>184</v>
      </c>
      <c r="B129" s="236" t="s">
        <v>185</v>
      </c>
      <c r="C129" s="231">
        <v>52280</v>
      </c>
      <c r="D129" s="232"/>
      <c r="E129" s="233"/>
      <c r="F129" s="230" t="s">
        <v>186</v>
      </c>
      <c r="G129" s="230" t="s">
        <v>187</v>
      </c>
      <c r="H129" s="234">
        <v>1500</v>
      </c>
      <c r="I129" s="225">
        <f t="shared" si="16"/>
        <v>1650</v>
      </c>
      <c r="J129" s="226"/>
      <c r="K129" s="227">
        <f t="shared" si="17"/>
        <v>1350</v>
      </c>
      <c r="L129" s="227">
        <f t="shared" si="18"/>
        <v>1485</v>
      </c>
      <c r="M129" s="235"/>
    </row>
    <row r="130" spans="1:13" ht="19.5" customHeight="1">
      <c r="A130" s="238" t="s">
        <v>188</v>
      </c>
      <c r="B130" s="236" t="s">
        <v>189</v>
      </c>
      <c r="C130" s="231">
        <v>52290</v>
      </c>
      <c r="D130" s="232"/>
      <c r="E130" s="233" t="s">
        <v>74</v>
      </c>
      <c r="F130" s="230"/>
      <c r="G130" s="230"/>
      <c r="H130" s="234"/>
      <c r="I130" s="225"/>
      <c r="J130" s="226"/>
      <c r="K130" s="227"/>
      <c r="L130" s="227"/>
      <c r="M130" s="237"/>
    </row>
    <row r="131" spans="1:13" ht="19.5" customHeight="1">
      <c r="A131" s="229" t="s">
        <v>190</v>
      </c>
      <c r="B131" s="230" t="s">
        <v>191</v>
      </c>
      <c r="C131" s="231">
        <v>52300</v>
      </c>
      <c r="D131" s="232"/>
      <c r="E131" s="233"/>
      <c r="F131" s="230"/>
      <c r="G131" s="230"/>
      <c r="H131" s="234"/>
      <c r="I131" s="251" t="str">
        <f t="shared" si="16"/>
        <v/>
      </c>
      <c r="J131" s="241"/>
      <c r="K131" s="242" t="str">
        <f t="shared" si="17"/>
        <v/>
      </c>
      <c r="L131" s="242" t="str">
        <f t="shared" si="18"/>
        <v/>
      </c>
      <c r="M131" s="235"/>
    </row>
    <row r="132" spans="1:13" ht="19.5" customHeight="1">
      <c r="A132" s="238" t="s">
        <v>192</v>
      </c>
      <c r="B132" s="236" t="s">
        <v>193</v>
      </c>
      <c r="C132" s="231">
        <v>52360</v>
      </c>
      <c r="D132" s="232"/>
      <c r="E132" s="254" t="s">
        <v>194</v>
      </c>
      <c r="F132" s="230" t="s">
        <v>195</v>
      </c>
      <c r="G132" s="230" t="s">
        <v>96</v>
      </c>
      <c r="H132" s="234">
        <v>1001</v>
      </c>
      <c r="I132" s="234">
        <v>1001</v>
      </c>
      <c r="J132" s="241" t="s">
        <v>196</v>
      </c>
      <c r="K132" s="242">
        <v>1001</v>
      </c>
      <c r="L132" s="242">
        <v>1001</v>
      </c>
      <c r="M132" s="237" t="s">
        <v>168</v>
      </c>
    </row>
    <row r="133" spans="1:13" ht="19.5" customHeight="1">
      <c r="A133" s="243"/>
      <c r="B133" s="244"/>
      <c r="C133" s="231">
        <v>52361</v>
      </c>
      <c r="D133" s="232"/>
      <c r="E133" s="254" t="s">
        <v>194</v>
      </c>
      <c r="F133" s="230" t="s">
        <v>197</v>
      </c>
      <c r="G133" s="230" t="s">
        <v>96</v>
      </c>
      <c r="H133" s="234">
        <v>1469</v>
      </c>
      <c r="I133" s="234">
        <v>1469</v>
      </c>
      <c r="J133" s="241" t="s">
        <v>196</v>
      </c>
      <c r="K133" s="242">
        <v>1469</v>
      </c>
      <c r="L133" s="242">
        <v>1469</v>
      </c>
      <c r="M133" s="237" t="s">
        <v>168</v>
      </c>
    </row>
    <row r="134" spans="1:13" ht="19.5" customHeight="1">
      <c r="A134" s="243"/>
      <c r="B134" s="244"/>
      <c r="C134" s="231">
        <v>52362</v>
      </c>
      <c r="D134" s="232"/>
      <c r="E134" s="254" t="s">
        <v>194</v>
      </c>
      <c r="F134" s="230" t="s">
        <v>198</v>
      </c>
      <c r="G134" s="230" t="s">
        <v>96</v>
      </c>
      <c r="H134" s="234">
        <v>745</v>
      </c>
      <c r="I134" s="234">
        <v>745</v>
      </c>
      <c r="J134" s="241" t="s">
        <v>196</v>
      </c>
      <c r="K134" s="242">
        <v>745</v>
      </c>
      <c r="L134" s="242">
        <v>745</v>
      </c>
      <c r="M134" s="237" t="s">
        <v>168</v>
      </c>
    </row>
    <row r="135" spans="1:13" ht="19.5" customHeight="1">
      <c r="A135" s="243"/>
      <c r="B135" s="244"/>
      <c r="C135" s="231">
        <v>52363</v>
      </c>
      <c r="D135" s="232"/>
      <c r="E135" s="254" t="s">
        <v>194</v>
      </c>
      <c r="F135" s="230" t="s">
        <v>199</v>
      </c>
      <c r="G135" s="230" t="s">
        <v>96</v>
      </c>
      <c r="H135" s="234">
        <v>958</v>
      </c>
      <c r="I135" s="234">
        <v>958</v>
      </c>
      <c r="J135" s="241" t="s">
        <v>196</v>
      </c>
      <c r="K135" s="242">
        <v>958</v>
      </c>
      <c r="L135" s="242">
        <v>958</v>
      </c>
      <c r="M135" s="237" t="s">
        <v>168</v>
      </c>
    </row>
    <row r="136" spans="1:13" ht="19.5" customHeight="1">
      <c r="A136" s="238" t="s">
        <v>200</v>
      </c>
      <c r="B136" s="236" t="s">
        <v>201</v>
      </c>
      <c r="C136" s="231">
        <v>52370</v>
      </c>
      <c r="D136" s="232"/>
      <c r="E136" s="233" t="s">
        <v>194</v>
      </c>
      <c r="F136" s="230" t="s">
        <v>202</v>
      </c>
      <c r="G136" s="230" t="s">
        <v>96</v>
      </c>
      <c r="H136" s="234">
        <v>1072</v>
      </c>
      <c r="I136" s="251">
        <v>1072</v>
      </c>
      <c r="J136" s="241" t="s">
        <v>203</v>
      </c>
      <c r="K136" s="242">
        <v>1072</v>
      </c>
      <c r="L136" s="242">
        <v>1072</v>
      </c>
      <c r="M136" s="237" t="s">
        <v>168</v>
      </c>
    </row>
    <row r="137" spans="1:13" ht="19.5" customHeight="1">
      <c r="A137" s="229" t="s">
        <v>204</v>
      </c>
      <c r="B137" s="230" t="s">
        <v>205</v>
      </c>
      <c r="C137" s="231">
        <v>52380</v>
      </c>
      <c r="D137" s="232"/>
      <c r="E137" s="233"/>
      <c r="F137" s="230"/>
      <c r="G137" s="230"/>
      <c r="H137" s="234"/>
      <c r="I137" s="225" t="str">
        <f t="shared" si="16"/>
        <v/>
      </c>
      <c r="J137" s="226"/>
      <c r="K137" s="227" t="str">
        <f>IF(ROUND(H137*0.9,0)=0,"",ROUND(H137*0.9,0))</f>
        <v/>
      </c>
      <c r="L137" s="227" t="str">
        <f t="shared" si="18"/>
        <v/>
      </c>
      <c r="M137" s="235"/>
    </row>
    <row r="138" spans="1:13" ht="19.5" customHeight="1">
      <c r="A138" s="229" t="s">
        <v>206</v>
      </c>
      <c r="B138" s="230" t="s">
        <v>201</v>
      </c>
      <c r="C138" s="231">
        <v>52390</v>
      </c>
      <c r="D138" s="232"/>
      <c r="E138" s="233"/>
      <c r="F138" s="230" t="s">
        <v>207</v>
      </c>
      <c r="G138" s="230"/>
      <c r="H138" s="234"/>
      <c r="I138" s="225" t="str">
        <f t="shared" si="16"/>
        <v/>
      </c>
      <c r="J138" s="226"/>
      <c r="K138" s="227" t="str">
        <f t="shared" si="17"/>
        <v/>
      </c>
      <c r="L138" s="227" t="str">
        <f t="shared" si="18"/>
        <v/>
      </c>
      <c r="M138" s="237"/>
    </row>
    <row r="139" spans="1:13" ht="19.5" customHeight="1">
      <c r="A139" s="229" t="s">
        <v>208</v>
      </c>
      <c r="B139" s="230"/>
      <c r="C139" s="231">
        <v>52400</v>
      </c>
      <c r="D139" s="232"/>
      <c r="E139" s="233"/>
      <c r="F139" s="230"/>
      <c r="G139" s="230"/>
      <c r="H139" s="234"/>
      <c r="I139" s="225" t="str">
        <f t="shared" si="16"/>
        <v/>
      </c>
      <c r="J139" s="226"/>
      <c r="K139" s="227" t="str">
        <f t="shared" si="17"/>
        <v/>
      </c>
      <c r="L139" s="227" t="str">
        <f t="shared" si="18"/>
        <v/>
      </c>
      <c r="M139" s="235"/>
    </row>
    <row r="140" spans="1:13" ht="19.5" customHeight="1">
      <c r="A140" s="229" t="s">
        <v>209</v>
      </c>
      <c r="B140" s="230" t="s">
        <v>205</v>
      </c>
      <c r="C140" s="231">
        <v>52410</v>
      </c>
      <c r="D140" s="232"/>
      <c r="E140" s="233"/>
      <c r="F140" s="230"/>
      <c r="G140" s="230"/>
      <c r="H140" s="234"/>
      <c r="I140" s="225" t="str">
        <f t="shared" si="16"/>
        <v/>
      </c>
      <c r="J140" s="226"/>
      <c r="K140" s="227" t="str">
        <f t="shared" si="17"/>
        <v/>
      </c>
      <c r="L140" s="227" t="str">
        <f t="shared" si="18"/>
        <v/>
      </c>
      <c r="M140" s="235"/>
    </row>
    <row r="141" spans="1:13" ht="19.5" customHeight="1">
      <c r="A141" s="229" t="s">
        <v>209</v>
      </c>
      <c r="B141" s="230" t="s">
        <v>210</v>
      </c>
      <c r="C141" s="231">
        <v>52420</v>
      </c>
      <c r="D141" s="232"/>
      <c r="E141" s="233"/>
      <c r="F141" s="230"/>
      <c r="G141" s="230"/>
      <c r="H141" s="234"/>
      <c r="I141" s="225" t="str">
        <f t="shared" si="16"/>
        <v/>
      </c>
      <c r="J141" s="226"/>
      <c r="K141" s="227" t="str">
        <f t="shared" si="17"/>
        <v/>
      </c>
      <c r="L141" s="227" t="str">
        <f t="shared" si="18"/>
        <v/>
      </c>
      <c r="M141" s="235"/>
    </row>
    <row r="142" spans="1:13" s="19" customFormat="1" ht="19.5" customHeight="1" thickBot="1">
      <c r="A142" s="255"/>
      <c r="B142" s="256"/>
      <c r="C142" s="257"/>
      <c r="D142" s="258"/>
      <c r="E142" s="259"/>
      <c r="F142" s="256"/>
      <c r="G142" s="256"/>
      <c r="H142" s="260"/>
      <c r="I142" s="261" t="str">
        <f t="shared" si="16"/>
        <v/>
      </c>
      <c r="J142" s="262"/>
      <c r="K142" s="263" t="str">
        <f t="shared" si="17"/>
        <v/>
      </c>
      <c r="L142" s="263" t="str">
        <f t="shared" si="18"/>
        <v/>
      </c>
      <c r="M142" s="264"/>
    </row>
    <row r="143" spans="1:13" s="70" customFormat="1" ht="19.5" customHeight="1" thickTop="1">
      <c r="A143" s="63"/>
      <c r="B143" s="63"/>
      <c r="C143" s="105"/>
      <c r="D143" s="106"/>
      <c r="E143" s="107"/>
      <c r="F143" s="63"/>
      <c r="G143" s="63"/>
      <c r="H143" s="67"/>
      <c r="I143" s="108"/>
      <c r="J143" s="68"/>
      <c r="K143" s="67"/>
      <c r="L143" s="67"/>
      <c r="M143" s="69"/>
    </row>
    <row r="152" spans="1:13" s="70" customFormat="1" ht="19.5" customHeight="1">
      <c r="A152" s="63"/>
      <c r="B152" s="63"/>
      <c r="C152" s="105"/>
      <c r="D152" s="106"/>
      <c r="E152" s="107"/>
      <c r="F152" s="63"/>
      <c r="G152" s="63"/>
      <c r="H152" s="67"/>
      <c r="I152" s="108"/>
      <c r="J152" s="68"/>
      <c r="K152" s="67"/>
      <c r="L152" s="67"/>
      <c r="M152" s="69"/>
    </row>
    <row r="153" spans="1:13" s="70" customFormat="1" ht="19.5" customHeight="1">
      <c r="A153" s="63"/>
      <c r="B153" s="63"/>
      <c r="C153" s="105"/>
      <c r="D153" s="106"/>
      <c r="E153" s="107"/>
      <c r="F153" s="63"/>
      <c r="G153" s="63"/>
      <c r="H153" s="67"/>
      <c r="I153" s="108"/>
      <c r="J153" s="68"/>
      <c r="K153" s="67"/>
      <c r="L153" s="67"/>
      <c r="M153" s="69"/>
    </row>
    <row r="154" spans="1:13" s="70" customFormat="1" ht="19.5" customHeight="1">
      <c r="A154" s="63"/>
      <c r="B154" s="63"/>
      <c r="C154" s="105"/>
      <c r="D154" s="106"/>
      <c r="E154" s="107"/>
      <c r="F154" s="63"/>
      <c r="G154" s="63"/>
      <c r="H154" s="67"/>
      <c r="I154" s="108"/>
      <c r="J154" s="68"/>
      <c r="K154" s="67"/>
      <c r="L154" s="67"/>
      <c r="M154" s="69"/>
    </row>
    <row r="155" spans="1:13" s="70" customFormat="1" ht="19.5" customHeight="1">
      <c r="A155" s="63"/>
      <c r="B155" s="63"/>
      <c r="C155" s="105"/>
      <c r="D155" s="106"/>
      <c r="E155" s="107"/>
      <c r="F155" s="63"/>
      <c r="G155" s="63"/>
      <c r="H155" s="67"/>
      <c r="I155" s="108"/>
      <c r="J155" s="68"/>
      <c r="K155" s="67"/>
      <c r="L155" s="67"/>
      <c r="M155" s="69"/>
    </row>
    <row r="156" spans="1:13" s="70" customFormat="1" ht="19.5" customHeight="1">
      <c r="A156" s="63"/>
      <c r="B156" s="63"/>
      <c r="C156" s="105"/>
      <c r="D156" s="106"/>
      <c r="E156" s="107"/>
      <c r="F156" s="63"/>
      <c r="G156" s="63"/>
      <c r="H156" s="67"/>
      <c r="I156" s="108"/>
      <c r="J156" s="68"/>
      <c r="K156" s="67"/>
      <c r="L156" s="67"/>
      <c r="M156" s="69"/>
    </row>
    <row r="157" spans="1:13" s="265" customFormat="1" ht="19.5" customHeight="1">
      <c r="A157" s="63"/>
      <c r="B157" s="63"/>
      <c r="C157" s="105"/>
      <c r="D157" s="106"/>
      <c r="E157" s="107"/>
      <c r="F157" s="63"/>
      <c r="G157" s="63"/>
      <c r="H157" s="67"/>
      <c r="I157" s="108"/>
      <c r="J157" s="68"/>
      <c r="K157" s="67"/>
      <c r="L157" s="67"/>
      <c r="M157" s="69"/>
    </row>
  </sheetData>
  <mergeCells count="15">
    <mergeCell ref="C79:D79"/>
    <mergeCell ref="A84:D84"/>
    <mergeCell ref="C86:D86"/>
    <mergeCell ref="C46:D46"/>
    <mergeCell ref="A55:D55"/>
    <mergeCell ref="C57:D57"/>
    <mergeCell ref="A66:D66"/>
    <mergeCell ref="C68:D68"/>
    <mergeCell ref="A77:D77"/>
    <mergeCell ref="A1:M1"/>
    <mergeCell ref="A23:D23"/>
    <mergeCell ref="C25:D25"/>
    <mergeCell ref="A31:D31"/>
    <mergeCell ref="C33:D33"/>
    <mergeCell ref="A44:D4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30" max="12" man="1"/>
    <brk id="53" max="12" man="1"/>
    <brk id="82" max="12" man="1"/>
    <brk id="108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25教養・教職</vt:lpstr>
      <vt:lpstr>'25教養・教職'!Print_Area</vt:lpstr>
      <vt:lpstr>'25教養・教職'!クエリ1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2025-05-09T03:52:45Z</dcterms:created>
  <dcterms:modified xsi:type="dcterms:W3CDTF">2025-05-09T03:52:55Z</dcterms:modified>
</cp:coreProperties>
</file>