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Shophon\Desktop\"/>
    </mc:Choice>
  </mc:AlternateContent>
  <bookViews>
    <workbookView xWindow="0" yWindow="0" windowWidth="20490" windowHeight="6840"/>
  </bookViews>
  <sheets>
    <sheet name="24八王子（国際）" sheetId="1" r:id="rId1"/>
  </sheets>
  <definedNames>
    <definedName name="_xlnm._FilterDatabase" localSheetId="0" hidden="1">'24八王子（国際）'!$B$1:$M$398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8" i="1" l="1"/>
  <c r="L398" i="1" s="1"/>
  <c r="I398" i="1"/>
  <c r="K391" i="1"/>
  <c r="L391" i="1" s="1"/>
  <c r="I391" i="1"/>
  <c r="L390" i="1"/>
  <c r="K390" i="1"/>
  <c r="I390" i="1"/>
  <c r="K383" i="1"/>
  <c r="L383" i="1" s="1"/>
  <c r="I383" i="1"/>
  <c r="K382" i="1"/>
  <c r="L382" i="1" s="1"/>
  <c r="I382" i="1"/>
  <c r="K381" i="1"/>
  <c r="L381" i="1" s="1"/>
  <c r="I381" i="1"/>
  <c r="L380" i="1"/>
  <c r="K380" i="1"/>
  <c r="I380" i="1"/>
  <c r="K379" i="1"/>
  <c r="L379" i="1" s="1"/>
  <c r="I379" i="1"/>
  <c r="K378" i="1"/>
  <c r="L378" i="1" s="1"/>
  <c r="I378" i="1"/>
  <c r="K377" i="1"/>
  <c r="L377" i="1" s="1"/>
  <c r="I377" i="1"/>
  <c r="L376" i="1"/>
  <c r="K376" i="1"/>
  <c r="I376" i="1"/>
  <c r="K369" i="1"/>
  <c r="L369" i="1" s="1"/>
  <c r="I369" i="1"/>
  <c r="K368" i="1"/>
  <c r="L368" i="1" s="1"/>
  <c r="I368" i="1"/>
  <c r="K367" i="1"/>
  <c r="L367" i="1" s="1"/>
  <c r="I367" i="1"/>
  <c r="L366" i="1"/>
  <c r="K366" i="1"/>
  <c r="I366" i="1"/>
  <c r="K365" i="1"/>
  <c r="L365" i="1" s="1"/>
  <c r="I365" i="1"/>
  <c r="K364" i="1"/>
  <c r="L364" i="1" s="1"/>
  <c r="I364" i="1"/>
  <c r="K363" i="1"/>
  <c r="L363" i="1" s="1"/>
  <c r="I363" i="1"/>
  <c r="L362" i="1"/>
  <c r="K362" i="1"/>
  <c r="I362" i="1"/>
  <c r="K355" i="1"/>
  <c r="L355" i="1" s="1"/>
  <c r="I355" i="1"/>
  <c r="K354" i="1"/>
  <c r="L354" i="1" s="1"/>
  <c r="I354" i="1"/>
  <c r="K353" i="1"/>
  <c r="L353" i="1" s="1"/>
  <c r="I353" i="1"/>
  <c r="L352" i="1"/>
  <c r="K352" i="1"/>
  <c r="I352" i="1"/>
  <c r="K351" i="1"/>
  <c r="L351" i="1" s="1"/>
  <c r="I351" i="1"/>
  <c r="K350" i="1"/>
  <c r="L350" i="1" s="1"/>
  <c r="I350" i="1"/>
  <c r="K349" i="1"/>
  <c r="L349" i="1" s="1"/>
  <c r="I349" i="1"/>
  <c r="L348" i="1"/>
  <c r="K348" i="1"/>
  <c r="I348" i="1"/>
  <c r="K347" i="1"/>
  <c r="L347" i="1" s="1"/>
  <c r="I347" i="1"/>
  <c r="K346" i="1"/>
  <c r="L346" i="1" s="1"/>
  <c r="I346" i="1"/>
  <c r="K345" i="1"/>
  <c r="L345" i="1" s="1"/>
  <c r="I345" i="1"/>
  <c r="L344" i="1"/>
  <c r="K344" i="1"/>
  <c r="I344" i="1"/>
  <c r="K343" i="1"/>
  <c r="L343" i="1" s="1"/>
  <c r="I343" i="1"/>
  <c r="K342" i="1"/>
  <c r="L342" i="1" s="1"/>
  <c r="I342" i="1"/>
  <c r="K341" i="1"/>
  <c r="L341" i="1" s="1"/>
  <c r="I341" i="1"/>
  <c r="L340" i="1"/>
  <c r="K340" i="1"/>
  <c r="I340" i="1"/>
  <c r="K339" i="1"/>
  <c r="L339" i="1" s="1"/>
  <c r="I339" i="1"/>
  <c r="K338" i="1"/>
  <c r="L338" i="1" s="1"/>
  <c r="I338" i="1"/>
  <c r="K331" i="1"/>
  <c r="L331" i="1" s="1"/>
  <c r="I331" i="1"/>
  <c r="L330" i="1"/>
  <c r="K330" i="1"/>
  <c r="I330" i="1"/>
  <c r="K329" i="1"/>
  <c r="L329" i="1" s="1"/>
  <c r="I329" i="1"/>
  <c r="K328" i="1"/>
  <c r="L328" i="1" s="1"/>
  <c r="I328" i="1"/>
  <c r="K327" i="1"/>
  <c r="L327" i="1" s="1"/>
  <c r="I327" i="1"/>
  <c r="L326" i="1"/>
  <c r="K326" i="1"/>
  <c r="I326" i="1"/>
  <c r="K325" i="1"/>
  <c r="L325" i="1" s="1"/>
  <c r="I325" i="1"/>
  <c r="K324" i="1"/>
  <c r="L324" i="1" s="1"/>
  <c r="I324" i="1"/>
  <c r="K323" i="1"/>
  <c r="L323" i="1" s="1"/>
  <c r="I323" i="1"/>
  <c r="L322" i="1"/>
  <c r="K322" i="1"/>
  <c r="I322" i="1"/>
  <c r="K321" i="1"/>
  <c r="L321" i="1" s="1"/>
  <c r="I321" i="1"/>
  <c r="K320" i="1"/>
  <c r="L320" i="1" s="1"/>
  <c r="I320" i="1"/>
  <c r="K319" i="1"/>
  <c r="L319" i="1" s="1"/>
  <c r="I319" i="1"/>
  <c r="L318" i="1"/>
  <c r="K318" i="1"/>
  <c r="I318" i="1"/>
  <c r="K317" i="1"/>
  <c r="L317" i="1" s="1"/>
  <c r="I317" i="1"/>
  <c r="K316" i="1"/>
  <c r="L316" i="1" s="1"/>
  <c r="I316" i="1"/>
  <c r="K315" i="1"/>
  <c r="L315" i="1" s="1"/>
  <c r="I315" i="1"/>
  <c r="L314" i="1"/>
  <c r="K314" i="1"/>
  <c r="I314" i="1"/>
  <c r="K313" i="1"/>
  <c r="L313" i="1" s="1"/>
  <c r="I313" i="1"/>
  <c r="K312" i="1"/>
  <c r="L312" i="1" s="1"/>
  <c r="I312" i="1"/>
  <c r="K305" i="1"/>
  <c r="L305" i="1" s="1"/>
  <c r="I305" i="1"/>
  <c r="L304" i="1"/>
  <c r="K304" i="1"/>
  <c r="I304" i="1"/>
  <c r="K303" i="1"/>
  <c r="L303" i="1" s="1"/>
  <c r="I303" i="1"/>
  <c r="K302" i="1"/>
  <c r="L302" i="1" s="1"/>
  <c r="I302" i="1"/>
  <c r="K301" i="1"/>
  <c r="L301" i="1" s="1"/>
  <c r="I301" i="1"/>
  <c r="L300" i="1"/>
  <c r="K300" i="1"/>
  <c r="I300" i="1"/>
  <c r="K299" i="1"/>
  <c r="L299" i="1" s="1"/>
  <c r="I299" i="1"/>
  <c r="K298" i="1"/>
  <c r="L298" i="1" s="1"/>
  <c r="I298" i="1"/>
  <c r="K297" i="1"/>
  <c r="L297" i="1" s="1"/>
  <c r="I297" i="1"/>
  <c r="L296" i="1"/>
  <c r="K296" i="1"/>
  <c r="I296" i="1"/>
  <c r="K295" i="1"/>
  <c r="L295" i="1" s="1"/>
  <c r="I295" i="1"/>
  <c r="K294" i="1"/>
  <c r="L294" i="1" s="1"/>
  <c r="I294" i="1"/>
  <c r="K293" i="1"/>
  <c r="L293" i="1" s="1"/>
  <c r="I293" i="1"/>
  <c r="L292" i="1"/>
  <c r="K292" i="1"/>
  <c r="I292" i="1"/>
  <c r="K291" i="1"/>
  <c r="L291" i="1" s="1"/>
  <c r="I291" i="1"/>
  <c r="K290" i="1"/>
  <c r="L290" i="1" s="1"/>
  <c r="I290" i="1"/>
  <c r="K289" i="1"/>
  <c r="L289" i="1" s="1"/>
  <c r="I289" i="1"/>
  <c r="L288" i="1"/>
  <c r="K288" i="1"/>
  <c r="I288" i="1"/>
  <c r="K287" i="1"/>
  <c r="L287" i="1" s="1"/>
  <c r="I287" i="1"/>
  <c r="K286" i="1"/>
  <c r="L286" i="1" s="1"/>
  <c r="I286" i="1"/>
  <c r="K285" i="1"/>
  <c r="L285" i="1" s="1"/>
  <c r="I285" i="1"/>
  <c r="L284" i="1"/>
  <c r="K284" i="1"/>
  <c r="I284" i="1"/>
  <c r="K283" i="1"/>
  <c r="L283" i="1" s="1"/>
  <c r="I283" i="1"/>
  <c r="K282" i="1"/>
  <c r="L282" i="1" s="1"/>
  <c r="I282" i="1"/>
  <c r="K281" i="1"/>
  <c r="L281" i="1" s="1"/>
  <c r="I281" i="1"/>
  <c r="L280" i="1"/>
  <c r="K280" i="1"/>
  <c r="I280" i="1"/>
  <c r="K279" i="1"/>
  <c r="L279" i="1" s="1"/>
  <c r="I279" i="1"/>
  <c r="K278" i="1"/>
  <c r="L278" i="1" s="1"/>
  <c r="I278" i="1"/>
  <c r="K271" i="1"/>
  <c r="L271" i="1" s="1"/>
  <c r="I271" i="1"/>
  <c r="L270" i="1"/>
  <c r="K270" i="1"/>
  <c r="I270" i="1"/>
  <c r="K269" i="1"/>
  <c r="L269" i="1" s="1"/>
  <c r="I269" i="1"/>
  <c r="K268" i="1"/>
  <c r="L268" i="1" s="1"/>
  <c r="I268" i="1"/>
  <c r="K267" i="1"/>
  <c r="L267" i="1" s="1"/>
  <c r="I267" i="1"/>
  <c r="L266" i="1"/>
  <c r="K266" i="1"/>
  <c r="I266" i="1"/>
  <c r="K265" i="1"/>
  <c r="L265" i="1" s="1"/>
  <c r="I265" i="1"/>
  <c r="K264" i="1"/>
  <c r="L264" i="1" s="1"/>
  <c r="I264" i="1"/>
  <c r="K263" i="1"/>
  <c r="L263" i="1" s="1"/>
  <c r="I263" i="1"/>
  <c r="L262" i="1"/>
  <c r="K262" i="1"/>
  <c r="I262" i="1"/>
  <c r="K261" i="1"/>
  <c r="L261" i="1" s="1"/>
  <c r="I261" i="1"/>
  <c r="K260" i="1"/>
  <c r="L260" i="1" s="1"/>
  <c r="I260" i="1"/>
  <c r="K259" i="1"/>
  <c r="L259" i="1" s="1"/>
  <c r="I259" i="1"/>
  <c r="L258" i="1"/>
  <c r="K258" i="1"/>
  <c r="I258" i="1"/>
  <c r="K257" i="1"/>
  <c r="L257" i="1" s="1"/>
  <c r="I257" i="1"/>
  <c r="K256" i="1"/>
  <c r="L256" i="1" s="1"/>
  <c r="I256" i="1"/>
  <c r="K255" i="1"/>
  <c r="L255" i="1" s="1"/>
  <c r="I255" i="1"/>
  <c r="L254" i="1"/>
  <c r="K254" i="1"/>
  <c r="I254" i="1"/>
  <c r="K253" i="1"/>
  <c r="L253" i="1" s="1"/>
  <c r="I253" i="1"/>
  <c r="K252" i="1"/>
  <c r="L252" i="1" s="1"/>
  <c r="I252" i="1"/>
  <c r="K251" i="1"/>
  <c r="L251" i="1" s="1"/>
  <c r="I251" i="1"/>
  <c r="L250" i="1"/>
  <c r="K250" i="1"/>
  <c r="I250" i="1"/>
  <c r="K249" i="1"/>
  <c r="L249" i="1" s="1"/>
  <c r="I249" i="1"/>
  <c r="K248" i="1"/>
  <c r="L248" i="1" s="1"/>
  <c r="I248" i="1"/>
  <c r="K247" i="1"/>
  <c r="L247" i="1" s="1"/>
  <c r="I247" i="1"/>
  <c r="L246" i="1"/>
  <c r="K246" i="1"/>
  <c r="I246" i="1"/>
  <c r="K245" i="1"/>
  <c r="L245" i="1" s="1"/>
  <c r="I245" i="1"/>
  <c r="K244" i="1"/>
  <c r="L244" i="1" s="1"/>
  <c r="I244" i="1"/>
  <c r="K237" i="1"/>
  <c r="L237" i="1" s="1"/>
  <c r="I237" i="1"/>
  <c r="L236" i="1"/>
  <c r="K236" i="1"/>
  <c r="I236" i="1"/>
  <c r="K234" i="1"/>
  <c r="L234" i="1" s="1"/>
  <c r="I234" i="1"/>
  <c r="K233" i="1"/>
  <c r="L233" i="1" s="1"/>
  <c r="I233" i="1"/>
  <c r="K232" i="1"/>
  <c r="L232" i="1" s="1"/>
  <c r="I232" i="1"/>
  <c r="L231" i="1"/>
  <c r="K231" i="1"/>
  <c r="I231" i="1"/>
  <c r="K230" i="1"/>
  <c r="L230" i="1" s="1"/>
  <c r="I230" i="1"/>
  <c r="K228" i="1"/>
  <c r="L228" i="1" s="1"/>
  <c r="I228" i="1"/>
  <c r="K227" i="1"/>
  <c r="L227" i="1" s="1"/>
  <c r="I227" i="1"/>
  <c r="L226" i="1"/>
  <c r="K226" i="1"/>
  <c r="I226" i="1"/>
  <c r="K225" i="1"/>
  <c r="L225" i="1" s="1"/>
  <c r="I225" i="1"/>
  <c r="K224" i="1"/>
  <c r="L224" i="1" s="1"/>
  <c r="I224" i="1"/>
  <c r="K223" i="1"/>
  <c r="L223" i="1" s="1"/>
  <c r="I223" i="1"/>
  <c r="L216" i="1"/>
  <c r="K216" i="1"/>
  <c r="I216" i="1"/>
  <c r="K214" i="1"/>
  <c r="L214" i="1" s="1"/>
  <c r="I214" i="1"/>
  <c r="K212" i="1"/>
  <c r="L212" i="1" s="1"/>
  <c r="I212" i="1"/>
  <c r="K211" i="1"/>
  <c r="L211" i="1" s="1"/>
  <c r="I211" i="1"/>
  <c r="L210" i="1"/>
  <c r="K210" i="1"/>
  <c r="I210" i="1"/>
  <c r="K209" i="1"/>
  <c r="L209" i="1" s="1"/>
  <c r="I209" i="1"/>
  <c r="K208" i="1"/>
  <c r="L208" i="1" s="1"/>
  <c r="I208" i="1"/>
  <c r="K207" i="1"/>
  <c r="L207" i="1" s="1"/>
  <c r="I207" i="1"/>
  <c r="L206" i="1"/>
  <c r="K206" i="1"/>
  <c r="I206" i="1"/>
  <c r="K205" i="1"/>
  <c r="L205" i="1" s="1"/>
  <c r="I205" i="1"/>
  <c r="K204" i="1"/>
  <c r="L204" i="1" s="1"/>
  <c r="I204" i="1"/>
  <c r="K203" i="1"/>
  <c r="L203" i="1" s="1"/>
  <c r="I203" i="1"/>
  <c r="L202" i="1"/>
  <c r="K202" i="1"/>
  <c r="I202" i="1"/>
  <c r="K201" i="1"/>
  <c r="L201" i="1" s="1"/>
  <c r="I201" i="1"/>
  <c r="K199" i="1"/>
  <c r="L199" i="1" s="1"/>
  <c r="I199" i="1"/>
  <c r="K198" i="1"/>
  <c r="L198" i="1" s="1"/>
  <c r="I198" i="1"/>
  <c r="L197" i="1"/>
  <c r="K197" i="1"/>
  <c r="I197" i="1"/>
  <c r="K196" i="1"/>
  <c r="L196" i="1" s="1"/>
  <c r="I196" i="1"/>
  <c r="K195" i="1"/>
  <c r="L195" i="1" s="1"/>
  <c r="I195" i="1"/>
  <c r="K194" i="1"/>
  <c r="L194" i="1" s="1"/>
  <c r="I194" i="1"/>
  <c r="L193" i="1"/>
  <c r="K193" i="1"/>
  <c r="I193" i="1"/>
  <c r="K192" i="1"/>
  <c r="L192" i="1" s="1"/>
  <c r="I192" i="1"/>
  <c r="K191" i="1"/>
  <c r="L191" i="1" s="1"/>
  <c r="I191" i="1"/>
  <c r="L190" i="1"/>
  <c r="K190" i="1"/>
  <c r="I190" i="1"/>
  <c r="L189" i="1"/>
  <c r="K189" i="1"/>
  <c r="I189" i="1"/>
  <c r="K188" i="1"/>
  <c r="L188" i="1" s="1"/>
  <c r="I188" i="1"/>
  <c r="K186" i="1"/>
  <c r="L186" i="1" s="1"/>
  <c r="I186" i="1"/>
  <c r="L185" i="1"/>
  <c r="K185" i="1"/>
  <c r="I185" i="1"/>
  <c r="L184" i="1"/>
  <c r="K184" i="1"/>
  <c r="I184" i="1"/>
  <c r="K183" i="1"/>
  <c r="L183" i="1" s="1"/>
  <c r="I183" i="1"/>
  <c r="K182" i="1"/>
  <c r="L182" i="1" s="1"/>
  <c r="I182" i="1"/>
  <c r="L181" i="1"/>
  <c r="K181" i="1"/>
  <c r="I181" i="1"/>
  <c r="L180" i="1"/>
  <c r="K180" i="1"/>
  <c r="I180" i="1"/>
  <c r="K179" i="1"/>
  <c r="L179" i="1" s="1"/>
  <c r="I179" i="1"/>
  <c r="K178" i="1"/>
  <c r="L178" i="1" s="1"/>
  <c r="I178" i="1"/>
  <c r="L177" i="1"/>
  <c r="K177" i="1"/>
  <c r="I177" i="1"/>
  <c r="L176" i="1"/>
  <c r="K176" i="1"/>
  <c r="I176" i="1"/>
  <c r="K175" i="1"/>
  <c r="L175" i="1" s="1"/>
  <c r="I175" i="1"/>
  <c r="K168" i="1"/>
  <c r="L168" i="1" s="1"/>
  <c r="I168" i="1"/>
  <c r="L167" i="1"/>
  <c r="K167" i="1"/>
  <c r="I167" i="1"/>
  <c r="L165" i="1"/>
  <c r="K165" i="1"/>
  <c r="I165" i="1"/>
  <c r="K164" i="1"/>
  <c r="L164" i="1" s="1"/>
  <c r="I164" i="1"/>
  <c r="K163" i="1"/>
  <c r="L163" i="1" s="1"/>
  <c r="I163" i="1"/>
  <c r="L162" i="1"/>
  <c r="K162" i="1"/>
  <c r="I162" i="1"/>
  <c r="L161" i="1"/>
  <c r="K161" i="1"/>
  <c r="I161" i="1"/>
  <c r="K160" i="1"/>
  <c r="L160" i="1" s="1"/>
  <c r="I160" i="1"/>
  <c r="K159" i="1"/>
  <c r="L159" i="1" s="1"/>
  <c r="I159" i="1"/>
  <c r="L158" i="1"/>
  <c r="K158" i="1"/>
  <c r="I158" i="1"/>
  <c r="L157" i="1"/>
  <c r="K157" i="1"/>
  <c r="I157" i="1"/>
  <c r="K156" i="1"/>
  <c r="L156" i="1" s="1"/>
  <c r="I156" i="1"/>
  <c r="K155" i="1"/>
  <c r="L155" i="1" s="1"/>
  <c r="I155" i="1"/>
  <c r="L154" i="1"/>
  <c r="K154" i="1"/>
  <c r="I154" i="1"/>
  <c r="L152" i="1"/>
  <c r="K152" i="1"/>
  <c r="I152" i="1"/>
  <c r="K151" i="1"/>
  <c r="L151" i="1" s="1"/>
  <c r="I151" i="1"/>
  <c r="K150" i="1"/>
  <c r="L150" i="1" s="1"/>
  <c r="I150" i="1"/>
  <c r="L149" i="1"/>
  <c r="K149" i="1"/>
  <c r="I149" i="1"/>
  <c r="L148" i="1"/>
  <c r="K148" i="1"/>
  <c r="I148" i="1"/>
  <c r="K147" i="1"/>
  <c r="L147" i="1" s="1"/>
  <c r="I147" i="1"/>
  <c r="K146" i="1"/>
  <c r="L146" i="1" s="1"/>
  <c r="I146" i="1"/>
  <c r="L145" i="1"/>
  <c r="K145" i="1"/>
  <c r="I145" i="1"/>
  <c r="L144" i="1"/>
  <c r="K144" i="1"/>
  <c r="I144" i="1"/>
  <c r="K143" i="1"/>
  <c r="L143" i="1" s="1"/>
  <c r="I143" i="1"/>
  <c r="K142" i="1"/>
  <c r="L142" i="1" s="1"/>
  <c r="I142" i="1"/>
  <c r="L141" i="1"/>
  <c r="K141" i="1"/>
  <c r="I141" i="1"/>
  <c r="L139" i="1"/>
  <c r="K139" i="1"/>
  <c r="I139" i="1"/>
  <c r="K138" i="1"/>
  <c r="L138" i="1" s="1"/>
  <c r="I138" i="1"/>
  <c r="K137" i="1"/>
  <c r="L137" i="1" s="1"/>
  <c r="I137" i="1"/>
  <c r="L136" i="1"/>
  <c r="K136" i="1"/>
  <c r="I136" i="1"/>
  <c r="L135" i="1"/>
  <c r="K135" i="1"/>
  <c r="I135" i="1"/>
  <c r="K134" i="1"/>
  <c r="L134" i="1" s="1"/>
  <c r="I134" i="1"/>
  <c r="K133" i="1"/>
  <c r="L133" i="1" s="1"/>
  <c r="I133" i="1"/>
  <c r="L132" i="1"/>
  <c r="K132" i="1"/>
  <c r="I132" i="1"/>
  <c r="L131" i="1"/>
  <c r="K131" i="1"/>
  <c r="I131" i="1"/>
  <c r="K130" i="1"/>
  <c r="L130" i="1" s="1"/>
  <c r="I130" i="1"/>
  <c r="K129" i="1"/>
  <c r="L129" i="1" s="1"/>
  <c r="I129" i="1"/>
  <c r="L128" i="1"/>
  <c r="K128" i="1"/>
  <c r="I128" i="1"/>
  <c r="L123" i="1"/>
  <c r="K123" i="1"/>
  <c r="I123" i="1"/>
  <c r="K115" i="1"/>
  <c r="L115" i="1" s="1"/>
  <c r="I115" i="1"/>
  <c r="K114" i="1"/>
  <c r="L114" i="1" s="1"/>
  <c r="I114" i="1"/>
  <c r="L113" i="1"/>
  <c r="K113" i="1"/>
  <c r="I113" i="1"/>
  <c r="L112" i="1"/>
  <c r="K112" i="1"/>
  <c r="I112" i="1"/>
  <c r="K111" i="1"/>
  <c r="L111" i="1" s="1"/>
  <c r="I111" i="1"/>
  <c r="K110" i="1"/>
  <c r="L110" i="1" s="1"/>
  <c r="I110" i="1"/>
  <c r="L109" i="1"/>
  <c r="K109" i="1"/>
  <c r="I109" i="1"/>
  <c r="L108" i="1"/>
  <c r="K108" i="1"/>
  <c r="I108" i="1"/>
  <c r="K107" i="1"/>
  <c r="L107" i="1" s="1"/>
  <c r="I107" i="1"/>
  <c r="K106" i="1"/>
  <c r="L106" i="1" s="1"/>
  <c r="I106" i="1"/>
  <c r="L105" i="1"/>
  <c r="K105" i="1"/>
  <c r="I105" i="1"/>
  <c r="L104" i="1"/>
  <c r="K104" i="1"/>
  <c r="I104" i="1"/>
  <c r="K103" i="1"/>
  <c r="L103" i="1" s="1"/>
  <c r="I103" i="1"/>
  <c r="K102" i="1"/>
  <c r="L102" i="1" s="1"/>
  <c r="I102" i="1"/>
  <c r="L101" i="1"/>
  <c r="K101" i="1"/>
  <c r="I101" i="1"/>
  <c r="L100" i="1"/>
  <c r="K100" i="1"/>
  <c r="I100" i="1"/>
  <c r="K99" i="1"/>
  <c r="L99" i="1" s="1"/>
  <c r="I99" i="1"/>
  <c r="K98" i="1"/>
  <c r="L98" i="1" s="1"/>
  <c r="I98" i="1"/>
  <c r="L97" i="1"/>
  <c r="K97" i="1"/>
  <c r="I97" i="1"/>
  <c r="L96" i="1"/>
  <c r="K96" i="1"/>
  <c r="I96" i="1"/>
  <c r="K95" i="1"/>
  <c r="L95" i="1" s="1"/>
  <c r="I95" i="1"/>
  <c r="K94" i="1"/>
  <c r="L94" i="1" s="1"/>
  <c r="I94" i="1"/>
  <c r="L93" i="1"/>
  <c r="K93" i="1"/>
  <c r="I93" i="1"/>
  <c r="L92" i="1"/>
  <c r="K92" i="1"/>
  <c r="I92" i="1"/>
  <c r="K90" i="1"/>
  <c r="L90" i="1" s="1"/>
  <c r="I90" i="1"/>
  <c r="K89" i="1"/>
  <c r="L89" i="1" s="1"/>
  <c r="I89" i="1"/>
  <c r="L88" i="1"/>
  <c r="K88" i="1"/>
  <c r="I88" i="1"/>
  <c r="L87" i="1"/>
  <c r="K87" i="1"/>
  <c r="I87" i="1"/>
  <c r="K86" i="1"/>
  <c r="L86" i="1" s="1"/>
  <c r="I86" i="1"/>
  <c r="K85" i="1"/>
  <c r="L85" i="1" s="1"/>
  <c r="I85" i="1"/>
  <c r="L84" i="1"/>
  <c r="K84" i="1"/>
  <c r="I84" i="1"/>
  <c r="L83" i="1"/>
  <c r="K83" i="1"/>
  <c r="I83" i="1"/>
  <c r="K82" i="1"/>
  <c r="L82" i="1" s="1"/>
  <c r="I82" i="1"/>
  <c r="K81" i="1"/>
  <c r="L81" i="1" s="1"/>
  <c r="I81" i="1"/>
  <c r="L80" i="1"/>
  <c r="K80" i="1"/>
  <c r="I80" i="1"/>
  <c r="L79" i="1"/>
  <c r="K79" i="1"/>
  <c r="I79" i="1"/>
  <c r="K78" i="1"/>
  <c r="L78" i="1" s="1"/>
  <c r="I78" i="1"/>
  <c r="K77" i="1"/>
  <c r="L77" i="1" s="1"/>
  <c r="I77" i="1"/>
  <c r="L70" i="1"/>
  <c r="K70" i="1"/>
  <c r="I70" i="1"/>
  <c r="L69" i="1"/>
  <c r="K69" i="1"/>
  <c r="I69" i="1"/>
  <c r="K68" i="1"/>
  <c r="L68" i="1" s="1"/>
  <c r="I68" i="1"/>
  <c r="K61" i="1"/>
  <c r="L61" i="1" s="1"/>
  <c r="I61" i="1"/>
  <c r="L60" i="1"/>
  <c r="K60" i="1"/>
  <c r="I60" i="1"/>
  <c r="L59" i="1"/>
  <c r="K59" i="1"/>
  <c r="I59" i="1"/>
  <c r="K57" i="1"/>
  <c r="L57" i="1" s="1"/>
  <c r="I57" i="1"/>
  <c r="K56" i="1"/>
  <c r="L56" i="1" s="1"/>
  <c r="I56" i="1"/>
  <c r="L55" i="1"/>
  <c r="K55" i="1"/>
  <c r="I55" i="1"/>
  <c r="L54" i="1"/>
  <c r="K54" i="1"/>
  <c r="I54" i="1"/>
  <c r="K53" i="1"/>
  <c r="L53" i="1" s="1"/>
  <c r="I53" i="1"/>
  <c r="K52" i="1"/>
  <c r="L52" i="1" s="1"/>
  <c r="I52" i="1"/>
  <c r="L51" i="1"/>
  <c r="K51" i="1"/>
  <c r="I51" i="1"/>
  <c r="L50" i="1"/>
  <c r="K50" i="1"/>
  <c r="I50" i="1"/>
  <c r="K49" i="1"/>
  <c r="L49" i="1" s="1"/>
  <c r="I49" i="1"/>
  <c r="K48" i="1"/>
  <c r="L48" i="1" s="1"/>
  <c r="I48" i="1"/>
  <c r="L47" i="1"/>
  <c r="K47" i="1"/>
  <c r="I47" i="1"/>
  <c r="L46" i="1"/>
  <c r="K46" i="1"/>
  <c r="I46" i="1"/>
  <c r="K45" i="1"/>
  <c r="L45" i="1" s="1"/>
  <c r="I45" i="1"/>
  <c r="K44" i="1"/>
  <c r="L44" i="1" s="1"/>
  <c r="I44" i="1"/>
  <c r="L43" i="1"/>
  <c r="K43" i="1"/>
  <c r="I43" i="1"/>
  <c r="L42" i="1"/>
  <c r="K42" i="1"/>
  <c r="I42" i="1"/>
  <c r="K41" i="1"/>
  <c r="L41" i="1" s="1"/>
  <c r="I41" i="1"/>
  <c r="K40" i="1"/>
  <c r="L40" i="1" s="1"/>
  <c r="I40" i="1"/>
  <c r="L39" i="1"/>
  <c r="K39" i="1"/>
  <c r="I39" i="1"/>
  <c r="L38" i="1"/>
  <c r="K38" i="1"/>
  <c r="I38" i="1"/>
  <c r="K37" i="1"/>
  <c r="L37" i="1" s="1"/>
  <c r="I37" i="1"/>
  <c r="K30" i="1"/>
  <c r="L30" i="1" s="1"/>
  <c r="I30" i="1"/>
</calcChain>
</file>

<file path=xl/sharedStrings.xml><?xml version="1.0" encoding="utf-8"?>
<sst xmlns="http://schemas.openxmlformats.org/spreadsheetml/2006/main" count="1108" uniqueCount="595">
  <si>
    <t>国際学部</t>
    <rPh sb="0" eb="2">
      <t>コクサイ</t>
    </rPh>
    <rPh sb="2" eb="3">
      <t>ガク</t>
    </rPh>
    <rPh sb="3" eb="4">
      <t>ブ</t>
    </rPh>
    <phoneticPr fontId="8"/>
  </si>
  <si>
    <t>　　履修制限のある科目は、履修が確定してから購入してください。</t>
    <rPh sb="2" eb="4">
      <t>リシュウ</t>
    </rPh>
    <rPh sb="4" eb="6">
      <t>セイゲン</t>
    </rPh>
    <rPh sb="9" eb="11">
      <t>カモク</t>
    </rPh>
    <rPh sb="13" eb="15">
      <t>リシュウ</t>
    </rPh>
    <rPh sb="16" eb="18">
      <t>カクテイ</t>
    </rPh>
    <rPh sb="22" eb="24">
      <t>コウニュウ</t>
    </rPh>
    <phoneticPr fontId="8"/>
  </si>
  <si>
    <t>　　もし、抽選にもれて履修できなくなった場合でも、一切返品は受け付けません。</t>
    <rPh sb="5" eb="7">
      <t>チュウセン</t>
    </rPh>
    <rPh sb="11" eb="13">
      <t>リシュウ</t>
    </rPh>
    <rPh sb="20" eb="22">
      <t>バアイ</t>
    </rPh>
    <rPh sb="25" eb="27">
      <t>イッサイ</t>
    </rPh>
    <rPh sb="27" eb="29">
      <t>ヘンピン</t>
    </rPh>
    <rPh sb="30" eb="31">
      <t>ウ</t>
    </rPh>
    <rPh sb="32" eb="33">
      <t>ツ</t>
    </rPh>
    <phoneticPr fontId="8"/>
  </si>
  <si>
    <t>　　いずれの場合も、購入用紙に記入しないでください。</t>
    <rPh sb="6" eb="8">
      <t>バアイ</t>
    </rPh>
    <rPh sb="10" eb="12">
      <t>コウニュウ</t>
    </rPh>
    <rPh sb="12" eb="14">
      <t>ヨウシ</t>
    </rPh>
    <rPh sb="15" eb="17">
      <t>キニュウ</t>
    </rPh>
    <phoneticPr fontId="15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</si>
  <si>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書名が空欄の場合は、現時点で先生から連絡がないか、教科書の指定がありません。</t>
    </r>
    <rPh sb="2" eb="4">
      <t>ショメイ</t>
    </rPh>
    <rPh sb="5" eb="7">
      <t>クウラン</t>
    </rPh>
    <rPh sb="8" eb="10">
      <t>バアイ</t>
    </rPh>
    <rPh sb="12" eb="15">
      <t>ゲンジテン</t>
    </rPh>
    <rPh sb="16" eb="18">
      <t>センセイ</t>
    </rPh>
    <rPh sb="20" eb="22">
      <t>レンラク</t>
    </rPh>
    <rPh sb="27" eb="30">
      <t>キョウカショ</t>
    </rPh>
    <rPh sb="31" eb="33">
      <t>シテイ</t>
    </rPh>
    <phoneticPr fontId="15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</si>
  <si>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税込定価が空欄の場合は、購買会に入荷していない状態です。</t>
    </r>
    <rPh sb="2" eb="4">
      <t>ゼイコミ</t>
    </rPh>
    <rPh sb="4" eb="6">
      <t>テイカ</t>
    </rPh>
    <phoneticPr fontId="15"/>
  </si>
  <si>
    <r>
      <t>※</t>
    </r>
    <r>
      <rPr>
        <b/>
        <sz val="11"/>
        <color rgb="FF0000FF"/>
        <rFont val="ＭＳ Ｐゴシック"/>
        <family val="3"/>
        <charset val="128"/>
      </rPr>
      <t>出版社品切れとなっているものは、購買会ではご用意できませんでした。</t>
    </r>
    <rPh sb="1" eb="4">
      <t>シュッパンシャ</t>
    </rPh>
    <rPh sb="4" eb="6">
      <t>シナギ</t>
    </rPh>
    <rPh sb="17" eb="20">
      <t>コウバイカイ</t>
    </rPh>
    <rPh sb="23" eb="25">
      <t>ヨウイ</t>
    </rPh>
    <phoneticPr fontId="15"/>
  </si>
  <si>
    <r>
      <t>※</t>
    </r>
    <r>
      <rPr>
        <b/>
        <sz val="11"/>
        <color rgb="FF0000FF"/>
        <rFont val="ＭＳ Ｐゴシック"/>
        <family val="3"/>
        <charset val="128"/>
      </rPr>
      <t>取り寄せとなっているものは、必要な方は、別途、注文となります。</t>
    </r>
    <rPh sb="1" eb="2">
      <t>ト</t>
    </rPh>
    <rPh sb="3" eb="4">
      <t>ヨ</t>
    </rPh>
    <rPh sb="15" eb="17">
      <t>ヒツヨウ</t>
    </rPh>
    <rPh sb="18" eb="19">
      <t>カタ</t>
    </rPh>
    <rPh sb="21" eb="23">
      <t>ベット</t>
    </rPh>
    <rPh sb="24" eb="26">
      <t>チュウモン</t>
    </rPh>
    <phoneticPr fontId="15"/>
  </si>
  <si>
    <r>
      <t>●棚番で、</t>
    </r>
    <r>
      <rPr>
        <b/>
        <sz val="11"/>
        <color rgb="FFFF0000"/>
        <rFont val="ＭＳ Ｐゴシック"/>
        <family val="3"/>
        <charset val="128"/>
        <scheme val="minor"/>
      </rPr>
      <t>赤い数字</t>
    </r>
    <r>
      <rPr>
        <b/>
        <sz val="11"/>
        <color theme="1"/>
        <rFont val="ＭＳ Ｐゴシック"/>
        <family val="3"/>
        <charset val="128"/>
        <scheme val="minor"/>
      </rPr>
      <t>は、前に出てきている棚番と同じ数字です。</t>
    </r>
    <rPh sb="1" eb="2">
      <t>タナ</t>
    </rPh>
    <rPh sb="5" eb="6">
      <t>アカ</t>
    </rPh>
    <rPh sb="7" eb="9">
      <t>スウジ</t>
    </rPh>
    <rPh sb="11" eb="12">
      <t>マエ</t>
    </rPh>
    <rPh sb="13" eb="14">
      <t>デ</t>
    </rPh>
    <rPh sb="19" eb="21">
      <t>タナバン</t>
    </rPh>
    <rPh sb="22" eb="23">
      <t>オナ</t>
    </rPh>
    <rPh sb="24" eb="26">
      <t>スウジ</t>
    </rPh>
    <phoneticPr fontId="15"/>
  </si>
  <si>
    <t>　前後の棚番と異なっている意味で、赤くなっています。</t>
    <rPh sb="1" eb="3">
      <t>ゼンゴ</t>
    </rPh>
    <rPh sb="4" eb="6">
      <t>タナバン</t>
    </rPh>
    <rPh sb="7" eb="8">
      <t>コト</t>
    </rPh>
    <rPh sb="13" eb="15">
      <t>イミ</t>
    </rPh>
    <rPh sb="17" eb="18">
      <t>アカ</t>
    </rPh>
    <phoneticPr fontId="15"/>
  </si>
  <si>
    <t>●定価の横にある※印の教科書は、割引がありません。</t>
    <rPh sb="1" eb="3">
      <t>テイカ</t>
    </rPh>
    <rPh sb="4" eb="5">
      <t>ヨコ</t>
    </rPh>
    <rPh sb="9" eb="10">
      <t>ジルシ</t>
    </rPh>
    <rPh sb="11" eb="14">
      <t>キョウカショ</t>
    </rPh>
    <rPh sb="16" eb="18">
      <t>ワリビキ</t>
    </rPh>
    <phoneticPr fontId="15"/>
  </si>
  <si>
    <t>●特に記載のないものは教科書です。</t>
    <rPh sb="1" eb="2">
      <t>トク</t>
    </rPh>
    <rPh sb="3" eb="5">
      <t>キサイ</t>
    </rPh>
    <rPh sb="11" eb="14">
      <t>キョウカショ</t>
    </rPh>
    <phoneticPr fontId="15"/>
  </si>
  <si>
    <r>
      <t>●</t>
    </r>
    <r>
      <rPr>
        <b/>
        <sz val="11"/>
        <color rgb="FFFF0000"/>
        <rFont val="ＭＳ Ｐゴシック"/>
        <family val="3"/>
        <charset val="128"/>
        <scheme val="minor"/>
      </rPr>
      <t>参考書</t>
    </r>
    <r>
      <rPr>
        <b/>
        <sz val="11"/>
        <color rgb="FF0000FF"/>
        <rFont val="ＭＳ Ｐゴシック"/>
        <family val="3"/>
        <charset val="128"/>
        <scheme val="minor"/>
      </rPr>
      <t>などの表示があるものは、先生の指示等をうけて、</t>
    </r>
    <r>
      <rPr>
        <b/>
        <u/>
        <sz val="11"/>
        <color rgb="FFFF0000"/>
        <rFont val="ＭＳ Ｐゴシック"/>
        <family val="3"/>
        <charset val="128"/>
        <scheme val="minor"/>
      </rPr>
      <t>必要に応じて</t>
    </r>
    <r>
      <rPr>
        <b/>
        <sz val="11"/>
        <color rgb="FF0000FF"/>
        <rFont val="ＭＳ Ｐゴシック"/>
        <family val="3"/>
        <charset val="128"/>
        <scheme val="minor"/>
      </rPr>
      <t>購入して下さい。</t>
    </r>
    <rPh sb="1" eb="4">
      <t>サンコウショ</t>
    </rPh>
    <rPh sb="7" eb="9">
      <t>ヒョウジ</t>
    </rPh>
    <rPh sb="16" eb="18">
      <t>センセイ</t>
    </rPh>
    <rPh sb="19" eb="21">
      <t>シジ</t>
    </rPh>
    <rPh sb="21" eb="22">
      <t>トウ</t>
    </rPh>
    <rPh sb="27" eb="29">
      <t>ヒツヨウ</t>
    </rPh>
    <rPh sb="30" eb="31">
      <t>オウ</t>
    </rPh>
    <rPh sb="33" eb="35">
      <t>コウニュウ</t>
    </rPh>
    <rPh sb="37" eb="38">
      <t>クダ</t>
    </rPh>
    <phoneticPr fontId="15"/>
  </si>
  <si>
    <t>　　　　　●教職等科目は、「教養科目等」をご覧下さい。</t>
    <rPh sb="6" eb="8">
      <t>キョウショク</t>
    </rPh>
    <rPh sb="8" eb="9">
      <t>トウ</t>
    </rPh>
    <rPh sb="9" eb="11">
      <t>カモク</t>
    </rPh>
    <rPh sb="14" eb="16">
      <t>キョウヨウ</t>
    </rPh>
    <rPh sb="16" eb="18">
      <t>カモク</t>
    </rPh>
    <rPh sb="18" eb="19">
      <t>トウ</t>
    </rPh>
    <rPh sb="22" eb="23">
      <t>ラン</t>
    </rPh>
    <rPh sb="23" eb="24">
      <t>クダ</t>
    </rPh>
    <phoneticPr fontId="4"/>
  </si>
  <si>
    <t>クラスゼミナール</t>
    <phoneticPr fontId="8"/>
  </si>
  <si>
    <t>※は割引なし</t>
  </si>
  <si>
    <t>科　目　名</t>
    <phoneticPr fontId="15"/>
  </si>
  <si>
    <t>先生名</t>
    <phoneticPr fontId="15"/>
  </si>
  <si>
    <t>棚　番</t>
    <phoneticPr fontId="15"/>
  </si>
  <si>
    <t>書　　　　　　　名</t>
    <phoneticPr fontId="15"/>
  </si>
  <si>
    <t>出　版　社</t>
    <phoneticPr fontId="15"/>
  </si>
  <si>
    <t>本体価格</t>
    <rPh sb="0" eb="2">
      <t>ホンタイ</t>
    </rPh>
    <rPh sb="2" eb="4">
      <t>カカク</t>
    </rPh>
    <phoneticPr fontId="15"/>
  </si>
  <si>
    <t>税込定価</t>
    <rPh sb="0" eb="2">
      <t>ゼイコミ</t>
    </rPh>
    <rPh sb="2" eb="4">
      <t>テイカ</t>
    </rPh>
    <phoneticPr fontId="15"/>
  </si>
  <si>
    <t>購買会売価</t>
    <rPh sb="0" eb="3">
      <t>コウバイカイ</t>
    </rPh>
    <rPh sb="3" eb="5">
      <t>バイカ</t>
    </rPh>
    <phoneticPr fontId="4"/>
  </si>
  <si>
    <t>備　　　考</t>
    <phoneticPr fontId="15"/>
  </si>
  <si>
    <t>クラスゼミナール（全クラス）</t>
    <rPh sb="9" eb="10">
      <t>ゼン</t>
    </rPh>
    <phoneticPr fontId="15"/>
  </si>
  <si>
    <t>担当複数</t>
    <rPh sb="0" eb="4">
      <t>タントウフクスウ</t>
    </rPh>
    <phoneticPr fontId="15"/>
  </si>
  <si>
    <t>アカデミック・スキルズ（第3版）</t>
    <rPh sb="12" eb="13">
      <t>ダイ</t>
    </rPh>
    <rPh sb="14" eb="15">
      <t>ハン</t>
    </rPh>
    <phoneticPr fontId="15"/>
  </si>
  <si>
    <t>慶應義塾大学出版会</t>
    <rPh sb="0" eb="2">
      <t>ケイオウ</t>
    </rPh>
    <rPh sb="2" eb="4">
      <t>ギジュク</t>
    </rPh>
    <rPh sb="4" eb="6">
      <t>ダイガク</t>
    </rPh>
    <rPh sb="6" eb="9">
      <t>シュッパンカイ</t>
    </rPh>
    <phoneticPr fontId="15"/>
  </si>
  <si>
    <t>基礎科目</t>
    <rPh sb="0" eb="2">
      <t>キソ</t>
    </rPh>
    <rPh sb="2" eb="4">
      <t>カモク</t>
    </rPh>
    <phoneticPr fontId="8"/>
  </si>
  <si>
    <t>コンピュータ演習Ⅰ</t>
    <phoneticPr fontId="15"/>
  </si>
  <si>
    <t>30時間アカデミック情報活用Excel2016/2013</t>
    <rPh sb="2" eb="4">
      <t>ジカン</t>
    </rPh>
    <rPh sb="10" eb="12">
      <t>ジョウホウ</t>
    </rPh>
    <rPh sb="12" eb="14">
      <t>カツヨウ</t>
    </rPh>
    <phoneticPr fontId="15"/>
  </si>
  <si>
    <t>実教出版</t>
    <rPh sb="0" eb="2">
      <t>ジッキョウ</t>
    </rPh>
    <rPh sb="2" eb="4">
      <t>シュッパン</t>
    </rPh>
    <phoneticPr fontId="15"/>
  </si>
  <si>
    <t>レポートライティングⅠ　１・２組</t>
  </si>
  <si>
    <t>天日　隆彦</t>
  </si>
  <si>
    <t>最新版　論文の教室</t>
    <rPh sb="0" eb="3">
      <t>サイシンバン</t>
    </rPh>
    <rPh sb="4" eb="6">
      <t>ロンブン</t>
    </rPh>
    <rPh sb="7" eb="9">
      <t>キョウシツ</t>
    </rPh>
    <phoneticPr fontId="15"/>
  </si>
  <si>
    <t>NHK出版</t>
    <rPh sb="3" eb="5">
      <t>シュッパン</t>
    </rPh>
    <phoneticPr fontId="15"/>
  </si>
  <si>
    <t>レポートライティングⅠ　７・８組</t>
  </si>
  <si>
    <t>レポートライティングⅠ　９・１０組</t>
  </si>
  <si>
    <t>南口　順子</t>
  </si>
  <si>
    <t>レポートライティングⅠ　１１・１２組</t>
  </si>
  <si>
    <t>レポートライティングⅠ（留学生）　２組</t>
  </si>
  <si>
    <t>小柳　昇</t>
  </si>
  <si>
    <t>漢字マスターN1 改訂版</t>
    <rPh sb="0" eb="2">
      <t>カンジ</t>
    </rPh>
    <rPh sb="9" eb="12">
      <t>カイテイバン</t>
    </rPh>
    <phoneticPr fontId="15"/>
  </si>
  <si>
    <t>三修社</t>
    <rPh sb="0" eb="2">
      <t>サンシュウ</t>
    </rPh>
    <rPh sb="2" eb="3">
      <t>シャ</t>
    </rPh>
    <phoneticPr fontId="15"/>
  </si>
  <si>
    <t>レポートライティングⅠ（留学生）　３組</t>
  </si>
  <si>
    <t>盤若　洋子</t>
  </si>
  <si>
    <t>漢字マスターN2（改訂版）</t>
    <rPh sb="0" eb="2">
      <t>カンジ</t>
    </rPh>
    <rPh sb="9" eb="12">
      <t>カイテイバン</t>
    </rPh>
    <phoneticPr fontId="15"/>
  </si>
  <si>
    <t>レポートライティングⅠ（留学生）　４組</t>
  </si>
  <si>
    <t>改訂版　大学・大学院留学生の日本語　②作文編</t>
    <rPh sb="0" eb="3">
      <t>カイテイバン</t>
    </rPh>
    <rPh sb="4" eb="6">
      <t>ダイガク</t>
    </rPh>
    <rPh sb="7" eb="10">
      <t>ダイガクイン</t>
    </rPh>
    <rPh sb="10" eb="13">
      <t>リュウガクセイ</t>
    </rPh>
    <rPh sb="14" eb="17">
      <t>ニホンゴ</t>
    </rPh>
    <rPh sb="19" eb="21">
      <t>サクブン</t>
    </rPh>
    <rPh sb="21" eb="22">
      <t>ヘン</t>
    </rPh>
    <phoneticPr fontId="15"/>
  </si>
  <si>
    <t>アルク</t>
  </si>
  <si>
    <t>レポートライティングⅠ（留学生）スポーツ</t>
  </si>
  <si>
    <t>尾沼　玄也</t>
  </si>
  <si>
    <t>レポートライティングⅡ</t>
  </si>
  <si>
    <t>健康を守る</t>
  </si>
  <si>
    <t>高山　智子</t>
  </si>
  <si>
    <t>新・生き方としての健康科学　（第2版）</t>
    <rPh sb="0" eb="1">
      <t>シン</t>
    </rPh>
    <rPh sb="2" eb="3">
      <t>イ</t>
    </rPh>
    <rPh sb="4" eb="5">
      <t>カタ</t>
    </rPh>
    <rPh sb="9" eb="11">
      <t>ケンコウ</t>
    </rPh>
    <rPh sb="11" eb="13">
      <t>カガク</t>
    </rPh>
    <rPh sb="15" eb="16">
      <t>ダイ</t>
    </rPh>
    <rPh sb="17" eb="18">
      <t>ハン</t>
    </rPh>
    <phoneticPr fontId="15"/>
  </si>
  <si>
    <t>有信堂高文社</t>
    <rPh sb="0" eb="3">
      <t>ユウシンドウ</t>
    </rPh>
    <rPh sb="3" eb="6">
      <t>コウブンシャ</t>
    </rPh>
    <phoneticPr fontId="15"/>
  </si>
  <si>
    <t>健康を守る（スポーツ）</t>
  </si>
  <si>
    <t>柳　在貞</t>
  </si>
  <si>
    <t>どう生きる</t>
  </si>
  <si>
    <t>豊岡　めぐみ</t>
  </si>
  <si>
    <t>なし</t>
    <phoneticPr fontId="15"/>
  </si>
  <si>
    <t>人間と環境</t>
  </si>
  <si>
    <t>原嶋　洋平</t>
  </si>
  <si>
    <t>地理</t>
  </si>
  <si>
    <t>藤井　毅彦</t>
  </si>
  <si>
    <t>新詳地理資料COMPLETE2024</t>
    <rPh sb="0" eb="2">
      <t>シンショウ</t>
    </rPh>
    <rPh sb="2" eb="4">
      <t>チリ</t>
    </rPh>
    <rPh sb="4" eb="6">
      <t>シリョウ</t>
    </rPh>
    <phoneticPr fontId="15"/>
  </si>
  <si>
    <t>帝国書院</t>
    <rPh sb="0" eb="2">
      <t>テイコク</t>
    </rPh>
    <rPh sb="2" eb="4">
      <t>ショイン</t>
    </rPh>
    <phoneticPr fontId="15"/>
  </si>
  <si>
    <t>ＡＩ・データサイエンス基礎</t>
  </si>
  <si>
    <t>西垣　貴央</t>
  </si>
  <si>
    <t>データサイエンスリテラシー</t>
    <phoneticPr fontId="15"/>
  </si>
  <si>
    <t>培風館</t>
    <rPh sb="0" eb="1">
      <t>バイ</t>
    </rPh>
    <rPh sb="1" eb="3">
      <t>フウカン</t>
    </rPh>
    <phoneticPr fontId="15"/>
  </si>
  <si>
    <t>国際特別講座（公務員合格に向けた基本講座）</t>
  </si>
  <si>
    <t>福島　知実</t>
  </si>
  <si>
    <t>国際特別講座（実践のまちづくり）</t>
  </si>
  <si>
    <t>藍澤　淑雄</t>
  </si>
  <si>
    <t>徳永　達己</t>
  </si>
  <si>
    <t>実践！まちづくり学</t>
    <rPh sb="0" eb="2">
      <t>ジッセン</t>
    </rPh>
    <rPh sb="8" eb="9">
      <t>ガク</t>
    </rPh>
    <phoneticPr fontId="15"/>
  </si>
  <si>
    <t>大空出版</t>
    <rPh sb="0" eb="2">
      <t>オオゾラ</t>
    </rPh>
    <rPh sb="2" eb="4">
      <t>シュッパン</t>
    </rPh>
    <phoneticPr fontId="15"/>
  </si>
  <si>
    <t>国際特別講座（データサイエンスⅠ）</t>
  </si>
  <si>
    <t>中村　真帆</t>
  </si>
  <si>
    <t>パソコン検定講座</t>
  </si>
  <si>
    <t>桃塚　薫</t>
  </si>
  <si>
    <t>MOS 攻略問題集　Word 365&amp;2019</t>
    <rPh sb="4" eb="6">
      <t>コウリャク</t>
    </rPh>
    <rPh sb="6" eb="9">
      <t>モンダイシュウ</t>
    </rPh>
    <phoneticPr fontId="15"/>
  </si>
  <si>
    <t>日経BP社</t>
    <rPh sb="0" eb="2">
      <t>ニッケイ</t>
    </rPh>
    <rPh sb="4" eb="5">
      <t>シャ</t>
    </rPh>
    <phoneticPr fontId="15"/>
  </si>
  <si>
    <t>MOS 攻略問題集　Excel 365&amp;2019</t>
    <rPh sb="4" eb="6">
      <t>コウリャク</t>
    </rPh>
    <rPh sb="6" eb="9">
      <t>モンダイシュウ</t>
    </rPh>
    <phoneticPr fontId="15"/>
  </si>
  <si>
    <t>地域政策と行政</t>
  </si>
  <si>
    <t>神林　邦明</t>
  </si>
  <si>
    <t>基礎科目　（留学生）</t>
    <rPh sb="0" eb="2">
      <t>キソ</t>
    </rPh>
    <rPh sb="2" eb="4">
      <t>カモク</t>
    </rPh>
    <rPh sb="6" eb="9">
      <t>リュウガクセイ</t>
    </rPh>
    <phoneticPr fontId="8"/>
  </si>
  <si>
    <t>科　目　名</t>
    <phoneticPr fontId="15"/>
  </si>
  <si>
    <t>先生名</t>
    <phoneticPr fontId="15"/>
  </si>
  <si>
    <t>棚　番</t>
    <phoneticPr fontId="15"/>
  </si>
  <si>
    <t>書　　　　　　　名</t>
    <phoneticPr fontId="15"/>
  </si>
  <si>
    <t>出　版　社</t>
    <phoneticPr fontId="15"/>
  </si>
  <si>
    <t>備　　　考</t>
    <phoneticPr fontId="15"/>
  </si>
  <si>
    <t>日本を知るⅠ　１・２組</t>
  </si>
  <si>
    <t>日本を知るⅠ　３・４組</t>
  </si>
  <si>
    <t>守屋　久美子</t>
  </si>
  <si>
    <t>日本を知るⅠ（スポーツ）</t>
  </si>
  <si>
    <t>専門科目　</t>
    <rPh sb="0" eb="2">
      <t>センモン</t>
    </rPh>
    <rPh sb="2" eb="4">
      <t>カモク</t>
    </rPh>
    <phoneticPr fontId="8"/>
  </si>
  <si>
    <t>国際観光入門</t>
    <phoneticPr fontId="15"/>
  </si>
  <si>
    <t>内藤　嘉昭</t>
  </si>
  <si>
    <t>国際協力入門</t>
  </si>
  <si>
    <t>国際協力アクティブ・ラーニング［第2版］</t>
    <rPh sb="0" eb="2">
      <t>コクサイ</t>
    </rPh>
    <rPh sb="2" eb="4">
      <t>キョウリョク</t>
    </rPh>
    <rPh sb="16" eb="17">
      <t>ダイ</t>
    </rPh>
    <rPh sb="18" eb="19">
      <t>ハン</t>
    </rPh>
    <phoneticPr fontId="15"/>
  </si>
  <si>
    <t>弘文堂</t>
    <rPh sb="0" eb="3">
      <t>コウブンドウ</t>
    </rPh>
    <phoneticPr fontId="15"/>
  </si>
  <si>
    <t>国際政治入門</t>
  </si>
  <si>
    <t>佐藤　丙午</t>
  </si>
  <si>
    <t>アフリカ</t>
  </si>
  <si>
    <t>宮内　洋平</t>
  </si>
  <si>
    <t>参考書</t>
    <rPh sb="0" eb="3">
      <t>サンコウショ</t>
    </rPh>
    <phoneticPr fontId="15"/>
  </si>
  <si>
    <t>アフリカを学ぶ人のために</t>
    <rPh sb="5" eb="6">
      <t>マナ</t>
    </rPh>
    <rPh sb="7" eb="8">
      <t>ヒト</t>
    </rPh>
    <phoneticPr fontId="15"/>
  </si>
  <si>
    <t>世界思想社</t>
    <rPh sb="0" eb="2">
      <t>セカイ</t>
    </rPh>
    <rPh sb="2" eb="5">
      <t>シソウシャ</t>
    </rPh>
    <phoneticPr fontId="15"/>
  </si>
  <si>
    <t>ラテンアメリカ・オセアニア</t>
  </si>
  <si>
    <t>竹下　幸治郎</t>
  </si>
  <si>
    <t>現代の経済と社会</t>
  </si>
  <si>
    <t>イングランド銀行公式：経済がよくわかる１０章</t>
    <phoneticPr fontId="15"/>
  </si>
  <si>
    <t>すばる舎</t>
    <rPh sb="3" eb="4">
      <t>シャ</t>
    </rPh>
    <phoneticPr fontId="15"/>
  </si>
  <si>
    <t>地域研究の方法</t>
  </si>
  <si>
    <t>椎野　幸平</t>
  </si>
  <si>
    <t>中央アジア・中東</t>
  </si>
  <si>
    <t>野村　明史</t>
  </si>
  <si>
    <t>中国</t>
  </si>
  <si>
    <t>岡田　実</t>
  </si>
  <si>
    <t>朝鮮半島</t>
  </si>
  <si>
    <t>梅田　皓士</t>
  </si>
  <si>
    <t>東南アジア</t>
  </si>
  <si>
    <t>日本国憲法</t>
  </si>
  <si>
    <t>法律学概論Ⅰ</t>
  </si>
  <si>
    <t>横山　真規雄</t>
  </si>
  <si>
    <t>ポケット六法　令和6年版</t>
    <rPh sb="4" eb="6">
      <t>ロッポウ</t>
    </rPh>
    <rPh sb="7" eb="9">
      <t>レイワ</t>
    </rPh>
    <rPh sb="10" eb="12">
      <t>ネンバン</t>
    </rPh>
    <phoneticPr fontId="15"/>
  </si>
  <si>
    <t>有斐閣</t>
    <rPh sb="0" eb="3">
      <t>ユウヒカク</t>
    </rPh>
    <phoneticPr fontId="15"/>
  </si>
  <si>
    <t>法学入門（6版補訂版）</t>
    <rPh sb="0" eb="2">
      <t>ホウガク</t>
    </rPh>
    <rPh sb="2" eb="4">
      <t>ニュウモン</t>
    </rPh>
    <rPh sb="6" eb="7">
      <t>ハン</t>
    </rPh>
    <rPh sb="7" eb="10">
      <t>ホテイバン</t>
    </rPh>
    <phoneticPr fontId="15"/>
  </si>
  <si>
    <t>アフリカの歴史と文化</t>
  </si>
  <si>
    <t>改訂新版　新書アフリカ史</t>
    <rPh sb="0" eb="2">
      <t>カイテイ</t>
    </rPh>
    <rPh sb="2" eb="4">
      <t>シンパン</t>
    </rPh>
    <rPh sb="5" eb="7">
      <t>シンショ</t>
    </rPh>
    <rPh sb="11" eb="12">
      <t>シ</t>
    </rPh>
    <phoneticPr fontId="15"/>
  </si>
  <si>
    <t>講談社</t>
    <rPh sb="0" eb="3">
      <t>コウダンシャ</t>
    </rPh>
    <phoneticPr fontId="15"/>
  </si>
  <si>
    <t>インドシナの歴史と文化</t>
  </si>
  <si>
    <t>小川　有子</t>
  </si>
  <si>
    <t>インドネシアの政治と経済</t>
  </si>
  <si>
    <t>吉野　文雄</t>
  </si>
  <si>
    <t>現代インドネシアを知るための60章（エリア・スタディーズ113）</t>
    <rPh sb="0" eb="2">
      <t>ゲンダイ</t>
    </rPh>
    <rPh sb="9" eb="10">
      <t>シ</t>
    </rPh>
    <rPh sb="16" eb="17">
      <t>ショウ</t>
    </rPh>
    <phoneticPr fontId="15"/>
  </si>
  <si>
    <t>明石書店</t>
    <rPh sb="0" eb="4">
      <t>アカシショテン</t>
    </rPh>
    <phoneticPr fontId="15"/>
  </si>
  <si>
    <t>インドネシアの歴史と文化</t>
  </si>
  <si>
    <t>インドネシアの基礎知識</t>
    <rPh sb="7" eb="9">
      <t>キソ</t>
    </rPh>
    <rPh sb="9" eb="11">
      <t>チシキ</t>
    </rPh>
    <phoneticPr fontId="15"/>
  </si>
  <si>
    <t>めこん</t>
    <phoneticPr fontId="15"/>
  </si>
  <si>
    <t>インフラ開発（基礎）</t>
  </si>
  <si>
    <t>これからのインフラ開発</t>
    <rPh sb="9" eb="11">
      <t>カイハツ</t>
    </rPh>
    <phoneticPr fontId="15"/>
  </si>
  <si>
    <t>タイの歴史と文化</t>
  </si>
  <si>
    <t>武田　晋一</t>
  </si>
  <si>
    <t>物語　タイの歴史　（中公新書）</t>
    <rPh sb="0" eb="2">
      <t>モノガタリ</t>
    </rPh>
    <rPh sb="6" eb="8">
      <t>レキシ</t>
    </rPh>
    <rPh sb="10" eb="12">
      <t>チュウコウ</t>
    </rPh>
    <rPh sb="12" eb="14">
      <t>シンショ</t>
    </rPh>
    <phoneticPr fontId="15"/>
  </si>
  <si>
    <t>中央公論新社</t>
    <rPh sb="0" eb="4">
      <t>チュウオウコウロン</t>
    </rPh>
    <rPh sb="4" eb="6">
      <t>シンシャ</t>
    </rPh>
    <phoneticPr fontId="15"/>
  </si>
  <si>
    <t>開発データ分析Ⅰ</t>
  </si>
  <si>
    <t>開発経済学</t>
  </si>
  <si>
    <t>徳原　悟</t>
  </si>
  <si>
    <t>開発経済学入門　第3版</t>
    <rPh sb="0" eb="2">
      <t>カイハツ</t>
    </rPh>
    <rPh sb="2" eb="5">
      <t>ケイザイガク</t>
    </rPh>
    <rPh sb="5" eb="7">
      <t>ニュウモン</t>
    </rPh>
    <rPh sb="8" eb="9">
      <t>ダイ</t>
    </rPh>
    <rPh sb="10" eb="11">
      <t>ハン</t>
    </rPh>
    <phoneticPr fontId="15"/>
  </si>
  <si>
    <t>東洋経済新報社</t>
    <rPh sb="0" eb="2">
      <t>トウヨウ</t>
    </rPh>
    <rPh sb="2" eb="4">
      <t>ケイザイ</t>
    </rPh>
    <rPh sb="4" eb="7">
      <t>シンポウシャ</t>
    </rPh>
    <phoneticPr fontId="15"/>
  </si>
  <si>
    <t>環境経済学</t>
  </si>
  <si>
    <t>矢口　優</t>
  </si>
  <si>
    <t>入門テキスト　環境とエネルギーの経済学</t>
    <rPh sb="0" eb="2">
      <t>ニュウモン</t>
    </rPh>
    <rPh sb="7" eb="9">
      <t>カンキョウ</t>
    </rPh>
    <rPh sb="16" eb="19">
      <t>ケイザイガク</t>
    </rPh>
    <phoneticPr fontId="15"/>
  </si>
  <si>
    <t>国際協力論</t>
  </si>
  <si>
    <t>国際協力　：その新しい潮流　第3版</t>
    <rPh sb="0" eb="2">
      <t>コクサイ</t>
    </rPh>
    <rPh sb="2" eb="4">
      <t>キョウリョク</t>
    </rPh>
    <rPh sb="8" eb="9">
      <t>アタラ</t>
    </rPh>
    <rPh sb="11" eb="13">
      <t>チョウリュウ</t>
    </rPh>
    <rPh sb="14" eb="15">
      <t>ダイ</t>
    </rPh>
    <rPh sb="16" eb="17">
      <t>ハン</t>
    </rPh>
    <phoneticPr fontId="15"/>
  </si>
  <si>
    <t>国際政治</t>
  </si>
  <si>
    <t>甲斐　信好</t>
  </si>
  <si>
    <t>プレステップ政治学　第3版</t>
    <rPh sb="6" eb="9">
      <t>セイジガク</t>
    </rPh>
    <rPh sb="10" eb="11">
      <t>ダイ</t>
    </rPh>
    <rPh sb="12" eb="13">
      <t>ハン</t>
    </rPh>
    <phoneticPr fontId="15"/>
  </si>
  <si>
    <t>社会学</t>
  </si>
  <si>
    <t>石川　一喜</t>
  </si>
  <si>
    <t>稲田　雅也</t>
  </si>
  <si>
    <t>テキスト現代社会学［第4版］</t>
    <rPh sb="4" eb="6">
      <t>ゲンダイ</t>
    </rPh>
    <rPh sb="6" eb="9">
      <t>シャカイガク</t>
    </rPh>
    <rPh sb="10" eb="11">
      <t>ダイ</t>
    </rPh>
    <rPh sb="12" eb="13">
      <t>ハン</t>
    </rPh>
    <phoneticPr fontId="15"/>
  </si>
  <si>
    <t>ミネルヴァ書房</t>
    <rPh sb="5" eb="7">
      <t>ショボウ</t>
    </rPh>
    <phoneticPr fontId="15"/>
  </si>
  <si>
    <t>社会調査法</t>
  </si>
  <si>
    <t>社会調査法入門</t>
    <rPh sb="0" eb="2">
      <t>シャカイ</t>
    </rPh>
    <rPh sb="2" eb="5">
      <t>チョウサホウ</t>
    </rPh>
    <rPh sb="5" eb="7">
      <t>ニュウモン</t>
    </rPh>
    <phoneticPr fontId="15"/>
  </si>
  <si>
    <t>地球環境</t>
    <phoneticPr fontId="15"/>
  </si>
  <si>
    <t>日本の文化</t>
    <phoneticPr fontId="15"/>
  </si>
  <si>
    <t>福田　惠子</t>
  </si>
  <si>
    <t>日本の祭祀とその心を知る</t>
    <rPh sb="0" eb="2">
      <t>ニホン</t>
    </rPh>
    <rPh sb="3" eb="5">
      <t>サイシ</t>
    </rPh>
    <rPh sb="8" eb="9">
      <t>ココロ</t>
    </rPh>
    <rPh sb="10" eb="11">
      <t>シ</t>
    </rPh>
    <phoneticPr fontId="15"/>
  </si>
  <si>
    <t>ぺりかん社</t>
    <rPh sb="4" eb="5">
      <t>シャ</t>
    </rPh>
    <phoneticPr fontId="15"/>
  </si>
  <si>
    <t>日本外交史</t>
  </si>
  <si>
    <t>大学生のための日本外交史講義</t>
    <rPh sb="0" eb="3">
      <t>ダイガクセイ</t>
    </rPh>
    <rPh sb="7" eb="9">
      <t>ニホン</t>
    </rPh>
    <rPh sb="9" eb="11">
      <t>ガイコウ</t>
    </rPh>
    <rPh sb="11" eb="12">
      <t>シ</t>
    </rPh>
    <rPh sb="12" eb="14">
      <t>コウギ</t>
    </rPh>
    <phoneticPr fontId="15"/>
  </si>
  <si>
    <t>一藝社</t>
    <rPh sb="0" eb="1">
      <t>イチ</t>
    </rPh>
    <rPh sb="1" eb="3">
      <t>ゲイシャ</t>
    </rPh>
    <phoneticPr fontId="15"/>
  </si>
  <si>
    <t>日本経済</t>
  </si>
  <si>
    <t>茂木　創</t>
  </si>
  <si>
    <t>美術／美術の世界</t>
    <phoneticPr fontId="15"/>
  </si>
  <si>
    <t>岡本　佳子</t>
  </si>
  <si>
    <t>改訂版　西洋・日本美術史の基本</t>
    <rPh sb="0" eb="3">
      <t>カイテイバン</t>
    </rPh>
    <rPh sb="4" eb="6">
      <t>セイヨウ</t>
    </rPh>
    <rPh sb="7" eb="9">
      <t>ニホン</t>
    </rPh>
    <rPh sb="9" eb="12">
      <t>ビジュツシ</t>
    </rPh>
    <rPh sb="13" eb="15">
      <t>キホン</t>
    </rPh>
    <phoneticPr fontId="15"/>
  </si>
  <si>
    <t>美術出版社</t>
    <rPh sb="0" eb="2">
      <t>ビジュツ</t>
    </rPh>
    <rPh sb="2" eb="5">
      <t>シュッパンシャ</t>
    </rPh>
    <phoneticPr fontId="15"/>
  </si>
  <si>
    <t>マクロ経済学</t>
  </si>
  <si>
    <t>きっちり学ぶ経済学入門</t>
    <rPh sb="4" eb="5">
      <t>マナ</t>
    </rPh>
    <rPh sb="6" eb="9">
      <t>ケイザイガク</t>
    </rPh>
    <rPh sb="9" eb="11">
      <t>ニュウモン</t>
    </rPh>
    <phoneticPr fontId="15"/>
  </si>
  <si>
    <t>日本評論社</t>
    <rPh sb="0" eb="5">
      <t>ニホンヒョウロンシャ</t>
    </rPh>
    <phoneticPr fontId="15"/>
  </si>
  <si>
    <t>ヨーロッパ・アメリカの農業</t>
  </si>
  <si>
    <t>平和構築</t>
  </si>
  <si>
    <t>遠藤　哲也</t>
  </si>
  <si>
    <t>群集心理　（まんが学術文庫）　</t>
    <rPh sb="9" eb="11">
      <t>ガクジュツ</t>
    </rPh>
    <rPh sb="11" eb="13">
      <t>ブンコ</t>
    </rPh>
    <phoneticPr fontId="15"/>
  </si>
  <si>
    <t>出版社品切れ</t>
    <rPh sb="0" eb="3">
      <t>シュッパンシャ</t>
    </rPh>
    <rPh sb="3" eb="5">
      <t>シナギ</t>
    </rPh>
    <phoneticPr fontId="15"/>
  </si>
  <si>
    <t>民法</t>
  </si>
  <si>
    <t>大島　大</t>
  </si>
  <si>
    <t>民法　総則・物権　第8版</t>
    <rPh sb="0" eb="2">
      <t>ミンポウ</t>
    </rPh>
    <rPh sb="3" eb="5">
      <t>ソウソク</t>
    </rPh>
    <rPh sb="6" eb="8">
      <t>ブッケン</t>
    </rPh>
    <rPh sb="9" eb="10">
      <t>ダイ</t>
    </rPh>
    <rPh sb="11" eb="12">
      <t>ハン</t>
    </rPh>
    <phoneticPr fontId="15"/>
  </si>
  <si>
    <t>国際法</t>
  </si>
  <si>
    <t>青木　悠佑</t>
  </si>
  <si>
    <t>新国際法講義（改訂版）</t>
    <rPh sb="0" eb="1">
      <t>シン</t>
    </rPh>
    <rPh sb="1" eb="4">
      <t>コクサイホウ</t>
    </rPh>
    <rPh sb="4" eb="6">
      <t>コウギ</t>
    </rPh>
    <rPh sb="7" eb="10">
      <t>カイテイバン</t>
    </rPh>
    <phoneticPr fontId="15"/>
  </si>
  <si>
    <t>北樹出版</t>
    <rPh sb="0" eb="1">
      <t>ホク</t>
    </rPh>
    <rPh sb="1" eb="2">
      <t>ジュ</t>
    </rPh>
    <rPh sb="2" eb="4">
      <t>シュッパン</t>
    </rPh>
    <phoneticPr fontId="15"/>
  </si>
  <si>
    <t>外国語科目　英語　１年</t>
    <rPh sb="0" eb="3">
      <t>ガイコクゴ</t>
    </rPh>
    <rPh sb="3" eb="5">
      <t>カモク</t>
    </rPh>
    <rPh sb="6" eb="8">
      <t>エイゴ</t>
    </rPh>
    <rPh sb="10" eb="11">
      <t>ネン</t>
    </rPh>
    <phoneticPr fontId="8"/>
  </si>
  <si>
    <t>English Foundation Skills Ⅰ（全クラス）</t>
    <rPh sb="28" eb="29">
      <t>ゼン</t>
    </rPh>
    <phoneticPr fontId="15"/>
  </si>
  <si>
    <t>学校語彙で学ぶTOEICテスト【単語集】-改訂新版-</t>
    <rPh sb="0" eb="2">
      <t>ガッコウ</t>
    </rPh>
    <rPh sb="2" eb="4">
      <t>ゴイ</t>
    </rPh>
    <rPh sb="5" eb="6">
      <t>マナ</t>
    </rPh>
    <rPh sb="16" eb="19">
      <t>タンゴシュウ</t>
    </rPh>
    <rPh sb="21" eb="23">
      <t>カイテイ</t>
    </rPh>
    <rPh sb="23" eb="25">
      <t>シンパン</t>
    </rPh>
    <phoneticPr fontId="15"/>
  </si>
  <si>
    <t>成美堂</t>
    <rPh sb="0" eb="3">
      <t>セイビドウ</t>
    </rPh>
    <phoneticPr fontId="15"/>
  </si>
  <si>
    <t>全員必須単語集</t>
    <rPh sb="0" eb="2">
      <t>ゼンイン</t>
    </rPh>
    <rPh sb="2" eb="4">
      <t>ヒッス</t>
    </rPh>
    <rPh sb="4" eb="7">
      <t>タンゴシュウ</t>
    </rPh>
    <phoneticPr fontId="15"/>
  </si>
  <si>
    <t>↑　English Foundation Skills Ⅰ受講者は、共通テキストを全員購入してください　↑</t>
    <rPh sb="34" eb="36">
      <t>キョウツウ</t>
    </rPh>
    <rPh sb="41" eb="43">
      <t>ゼンイン</t>
    </rPh>
    <rPh sb="43" eb="45">
      <t>コウニュウ</t>
    </rPh>
    <phoneticPr fontId="4"/>
  </si>
  <si>
    <t>English Foundation Skills Ⅰ １組</t>
  </si>
  <si>
    <t>下島　義容</t>
  </si>
  <si>
    <t>Campus English</t>
    <phoneticPr fontId="15"/>
  </si>
  <si>
    <t>Cengage</t>
    <phoneticPr fontId="15"/>
  </si>
  <si>
    <t>※</t>
    <phoneticPr fontId="15"/>
  </si>
  <si>
    <t>English Foundation Skills Ⅰ ２組</t>
  </si>
  <si>
    <t>新井　典子</t>
  </si>
  <si>
    <t>Let's Learn English with Pop Hits！</t>
    <phoneticPr fontId="15"/>
  </si>
  <si>
    <t>English Foundation Skills Ⅰ ３組</t>
  </si>
  <si>
    <t>柴田　敦子</t>
  </si>
  <si>
    <t>Simply English</t>
    <phoneticPr fontId="15"/>
  </si>
  <si>
    <t>南雲堂</t>
    <rPh sb="0" eb="3">
      <t>ナンウンドウ</t>
    </rPh>
    <phoneticPr fontId="15"/>
  </si>
  <si>
    <t>English Foundation Skills Ⅰ ４組</t>
  </si>
  <si>
    <t>English Foundation Skills Ⅰ ５組</t>
  </si>
  <si>
    <t>水野　晶子</t>
  </si>
  <si>
    <t>異文化の戸惑い　（Cultural Dilemmas）</t>
    <rPh sb="0" eb="3">
      <t>イブンカ</t>
    </rPh>
    <rPh sb="4" eb="6">
      <t>トマド</t>
    </rPh>
    <phoneticPr fontId="15"/>
  </si>
  <si>
    <t>英宝社</t>
    <rPh sb="0" eb="1">
      <t>エイ</t>
    </rPh>
    <rPh sb="1" eb="3">
      <t>ホウシャ</t>
    </rPh>
    <phoneticPr fontId="15"/>
  </si>
  <si>
    <t>English Foundation Skills Ⅰ ６組</t>
  </si>
  <si>
    <t>English Foundation Skills Ⅰ ７組</t>
  </si>
  <si>
    <t>English Foundation Skills Ⅰ ８組</t>
  </si>
  <si>
    <t>English Foundation Skills Ⅰ ９組</t>
  </si>
  <si>
    <t>English Foundation Skills Ⅰ １０組</t>
  </si>
  <si>
    <t>佐藤　明彦</t>
  </si>
  <si>
    <t>Reading Success 2</t>
    <phoneticPr fontId="15"/>
  </si>
  <si>
    <t>English Foundation Skills Ⅰ １１組</t>
  </si>
  <si>
    <t>English Foundation Skills Ⅰ １２組</t>
  </si>
  <si>
    <t>English Oral Communication Skills Ⅰ １組</t>
  </si>
  <si>
    <t>ジャップ</t>
    <phoneticPr fontId="15"/>
  </si>
  <si>
    <t>Four Corners Level 2</t>
    <phoneticPr fontId="15"/>
  </si>
  <si>
    <t>Cambridge</t>
    <phoneticPr fontId="15"/>
  </si>
  <si>
    <t>English Oral Communication Skills Ⅰ ２組</t>
  </si>
  <si>
    <t>キトス</t>
    <phoneticPr fontId="15"/>
  </si>
  <si>
    <t>Unlock  1：Listening, Speaking &amp; Critical Thinking</t>
    <phoneticPr fontId="15"/>
  </si>
  <si>
    <t>Cambridge</t>
  </si>
  <si>
    <t>English Oral Communication Skills Ⅰ ３組</t>
  </si>
  <si>
    <t>小菅</t>
    <phoneticPr fontId="15"/>
  </si>
  <si>
    <t>Core English for Global Communication</t>
  </si>
  <si>
    <t>朝日出版社</t>
  </si>
  <si>
    <t>English Oral Communication Skills Ⅰ ４組</t>
  </si>
  <si>
    <t>カリガン</t>
    <phoneticPr fontId="15"/>
  </si>
  <si>
    <t>Fast Forward to Fluency 2</t>
    <phoneticPr fontId="15"/>
  </si>
  <si>
    <t>Abax</t>
    <phoneticPr fontId="15"/>
  </si>
  <si>
    <t>English Oral Communication Skills Ⅰ ５組</t>
  </si>
  <si>
    <t>ロリツェン</t>
    <phoneticPr fontId="15"/>
  </si>
  <si>
    <t>World English 2</t>
  </si>
  <si>
    <t>Cengage</t>
  </si>
  <si>
    <t>※</t>
  </si>
  <si>
    <t>English Oral Communication Skills Ⅰ ６組</t>
  </si>
  <si>
    <t>English Oral Communication Skills Ⅰ ７組</t>
  </si>
  <si>
    <t>English Oral Communication Skills Ⅰ ８組</t>
  </si>
  <si>
    <t>English Oral Communication Skills Ⅰ ９組</t>
  </si>
  <si>
    <t>English Oral Communication Skills Ⅰ １０組</t>
  </si>
  <si>
    <t>English Oral Communication Skills Ⅰ １１組</t>
  </si>
  <si>
    <t>English Oral Communication Skills Ⅰ １２組</t>
  </si>
  <si>
    <t>English Presentation Skills Ⅰ １組</t>
  </si>
  <si>
    <t>田中　洋子</t>
  </si>
  <si>
    <t>We Love L.A.！</t>
    <phoneticPr fontId="15"/>
  </si>
  <si>
    <t>金星堂</t>
    <rPh sb="0" eb="2">
      <t>キンセイ</t>
    </rPh>
    <rPh sb="2" eb="3">
      <t>ドウ</t>
    </rPh>
    <phoneticPr fontId="15"/>
  </si>
  <si>
    <t>English Presentation Skills Ⅰ ２組</t>
  </si>
  <si>
    <t>Workbook for Presentation Skills -Basic-</t>
  </si>
  <si>
    <t>English Presentation Skills Ⅰ ３組</t>
  </si>
  <si>
    <t>Ｐ．クイン</t>
  </si>
  <si>
    <t>Speaking for Presentations　1</t>
    <phoneticPr fontId="15"/>
  </si>
  <si>
    <t>Seed</t>
    <phoneticPr fontId="15"/>
  </si>
  <si>
    <t>English Presentation Skills Ⅰ ４組</t>
  </si>
  <si>
    <t>サンドゥ</t>
    <phoneticPr fontId="15"/>
  </si>
  <si>
    <t>English Presentation Skills Ⅰ ５組</t>
  </si>
  <si>
    <t>Speaking of Speech Premium Edition</t>
    <phoneticPr fontId="15"/>
  </si>
  <si>
    <t>English Presentation Skills Ⅰ ６組</t>
  </si>
  <si>
    <t>バアル</t>
    <phoneticPr fontId="15"/>
  </si>
  <si>
    <t>Succwssful Presentations :An Interactive Guide</t>
  </si>
  <si>
    <t>English Presentation Skills Ⅰ ７組</t>
  </si>
  <si>
    <t>English Day！</t>
    <phoneticPr fontId="15"/>
  </si>
  <si>
    <t>English Presentation Skills Ⅰ ８組</t>
  </si>
  <si>
    <t>English Presentation Skills Ⅰ ９組</t>
  </si>
  <si>
    <t>English Presentation Skills Ⅰ １０組</t>
  </si>
  <si>
    <t>サンドゥ</t>
  </si>
  <si>
    <t>English Presentation Skills Ⅰ １１組</t>
  </si>
  <si>
    <t>English Presentation Skills Ⅰ １２組</t>
  </si>
  <si>
    <t>ＥＳＰ Ⅰ</t>
  </si>
  <si>
    <t>ＥＳＰ Ⅱ</t>
  </si>
  <si>
    <t>深尾　勝利</t>
  </si>
  <si>
    <t>Global Gate Basic</t>
    <phoneticPr fontId="15"/>
  </si>
  <si>
    <t>外国語科目　英語　２年</t>
    <rPh sb="0" eb="3">
      <t>ガイコクゴ</t>
    </rPh>
    <rPh sb="3" eb="5">
      <t>カモク</t>
    </rPh>
    <rPh sb="6" eb="8">
      <t>エイゴ</t>
    </rPh>
    <rPh sb="10" eb="11">
      <t>ネン</t>
    </rPh>
    <phoneticPr fontId="8"/>
  </si>
  <si>
    <t>科　目　名</t>
    <phoneticPr fontId="15"/>
  </si>
  <si>
    <t>先生名</t>
    <phoneticPr fontId="15"/>
  </si>
  <si>
    <t>棚　番</t>
    <phoneticPr fontId="15"/>
  </si>
  <si>
    <t>書　　　　　　　名</t>
    <phoneticPr fontId="15"/>
  </si>
  <si>
    <t>出　版　社</t>
    <phoneticPr fontId="15"/>
  </si>
  <si>
    <t>備　　　考</t>
    <phoneticPr fontId="15"/>
  </si>
  <si>
    <t>English Foundation Skills Ⅲ １組</t>
  </si>
  <si>
    <t>小舘　美彦</t>
  </si>
  <si>
    <t>Reading Explorer Foundation　3rd edition</t>
    <phoneticPr fontId="15"/>
  </si>
  <si>
    <t>English Foundation Skills Ⅲ ２組</t>
  </si>
  <si>
    <t>ソングス＆カルチャー　：ポップソングで学ぶ初級英語</t>
    <rPh sb="19" eb="20">
      <t>マナ</t>
    </rPh>
    <rPh sb="21" eb="23">
      <t>ショキュウ</t>
    </rPh>
    <rPh sb="23" eb="25">
      <t>エイゴ</t>
    </rPh>
    <phoneticPr fontId="15"/>
  </si>
  <si>
    <t>朝日出版社</t>
    <rPh sb="0" eb="4">
      <t>アサヒシュッパン</t>
    </rPh>
    <rPh sb="4" eb="5">
      <t>シャ</t>
    </rPh>
    <phoneticPr fontId="15"/>
  </si>
  <si>
    <t>English Foundation Skills Ⅲ ３組</t>
  </si>
  <si>
    <t>Tell Your Story！</t>
    <phoneticPr fontId="15"/>
  </si>
  <si>
    <t>English Foundation Skills Ⅲ ４組</t>
  </si>
  <si>
    <t>Writing Towards America</t>
    <phoneticPr fontId="15"/>
  </si>
  <si>
    <t>English Foundation Skills Ⅲ ５組</t>
  </si>
  <si>
    <t>English Through the News Media 2024 Edition</t>
    <phoneticPr fontId="15"/>
  </si>
  <si>
    <t>朝日出版社</t>
    <rPh sb="0" eb="5">
      <t>アサヒシュッパンシャ</t>
    </rPh>
    <phoneticPr fontId="15"/>
  </si>
  <si>
    <t>English Foundation Skills Ⅲ ６組</t>
  </si>
  <si>
    <t>English Foundation Skills Ⅲ ７組</t>
  </si>
  <si>
    <t>English Foundation Skills Ⅲ ８組</t>
  </si>
  <si>
    <t>Reading Success 1</t>
    <phoneticPr fontId="15"/>
  </si>
  <si>
    <t>English Foundation Skills Ⅲ ９組</t>
  </si>
  <si>
    <t>Reading Explorer 2</t>
    <phoneticPr fontId="15"/>
  </si>
  <si>
    <t>English Foundation Skills Ⅲ １０組</t>
  </si>
  <si>
    <t>English Foundation Skills Ⅲ １１組</t>
  </si>
  <si>
    <t>English Foundation Skills Ⅲ １２組</t>
  </si>
  <si>
    <t>English Oral Communication Skills Ⅲ １組</t>
  </si>
  <si>
    <t>World English 1</t>
  </si>
  <si>
    <t>English Oral Communication Skills Ⅲ ２組</t>
  </si>
  <si>
    <t xml:space="preserve">Unlock  2：Listening, Speaking &amp; Critical Thinking </t>
    <phoneticPr fontId="15"/>
  </si>
  <si>
    <t>English Oral Communication Skills Ⅲ ３組</t>
  </si>
  <si>
    <t>Two Sides to Every Discussion 2</t>
  </si>
  <si>
    <t>English Oral Communication Skills Ⅲ ４組</t>
  </si>
  <si>
    <t>Topic Talk</t>
    <phoneticPr fontId="15"/>
  </si>
  <si>
    <t>EFL Press</t>
    <phoneticPr fontId="15"/>
  </si>
  <si>
    <t>English Oral Communication Skills Ⅲ ５組</t>
  </si>
  <si>
    <t>Four Corners Level 3</t>
    <phoneticPr fontId="15"/>
  </si>
  <si>
    <t>English Oral Communication Skills Ⅲ ６組</t>
  </si>
  <si>
    <t>English Oral Communication Skills Ⅲ ７組</t>
  </si>
  <si>
    <t>English Oral Communication Skills Ⅲ ８組</t>
  </si>
  <si>
    <t>Unlock  2：Listening, Speaking &amp; Critical Thinking</t>
    <phoneticPr fontId="15"/>
  </si>
  <si>
    <t>English Oral Communication Skills Ⅲ ９組</t>
  </si>
  <si>
    <t>English Oral Communication Skills Ⅲ １０組</t>
  </si>
  <si>
    <t>English Oral Communication Skills Ⅲ １１組</t>
  </si>
  <si>
    <t>ダニエル　ジャップ</t>
  </si>
  <si>
    <t>English Oral Communication Skills Ⅲ １２組</t>
  </si>
  <si>
    <t>English Presentation Skills Ⅲ １組</t>
  </si>
  <si>
    <t>コーラ</t>
    <phoneticPr fontId="15"/>
  </si>
  <si>
    <t>Speaking of Speech Premium Edition</t>
  </si>
  <si>
    <t>English Presentation Skills Ⅲ ２組</t>
  </si>
  <si>
    <t>Speaking for Presentations　2</t>
    <phoneticPr fontId="15"/>
  </si>
  <si>
    <t>Seed</t>
  </si>
  <si>
    <t>English Presentation Skills Ⅲ ３組</t>
  </si>
  <si>
    <t>Ready to Present ：A Guide to Better Presentations</t>
  </si>
  <si>
    <t>English Presentation Skills Ⅲ ４組</t>
  </si>
  <si>
    <t>Reflections</t>
  </si>
  <si>
    <t>南雲堂</t>
  </si>
  <si>
    <t>English Presentation Skills Ⅲ ５組</t>
  </si>
  <si>
    <t>ドッズ</t>
    <phoneticPr fontId="15"/>
  </si>
  <si>
    <t>Hot Topics Japan 1</t>
  </si>
  <si>
    <t>Compass Publishing</t>
  </si>
  <si>
    <t>English Presentation Skills Ⅲ ６組</t>
  </si>
  <si>
    <t>Speaking of Speech 2</t>
    <phoneticPr fontId="15"/>
  </si>
  <si>
    <t>English Presentation Skills Ⅲ ７組</t>
  </si>
  <si>
    <t>English Presentation Skills Ⅲ ８組</t>
  </si>
  <si>
    <t>English Presentation Skills Ⅲ ９組</t>
  </si>
  <si>
    <t>English Presentation Skills Ⅲ １０組</t>
  </si>
  <si>
    <t>English Presentation Skills Ⅲ １１組</t>
  </si>
  <si>
    <t>English Presentation Skills Ⅲ １２組</t>
  </si>
  <si>
    <t>ＥＳＰ Ⅴ</t>
  </si>
  <si>
    <t>Voices &lt;Level 1&gt;</t>
    <phoneticPr fontId="15"/>
  </si>
  <si>
    <t>ＥＳＰ Ⅶ</t>
  </si>
  <si>
    <t>実用英語</t>
    <rPh sb="0" eb="2">
      <t>ジツヨウ</t>
    </rPh>
    <rPh sb="2" eb="4">
      <t>エイゴ</t>
    </rPh>
    <phoneticPr fontId="8"/>
  </si>
  <si>
    <t>実用英語Ⅰ Ａ組</t>
  </si>
  <si>
    <t>TOEIC L&amp;R TESTへの総合アプローチ　ベーシック</t>
    <rPh sb="16" eb="18">
      <t>ソウゴウ</t>
    </rPh>
    <phoneticPr fontId="15"/>
  </si>
  <si>
    <t>実用英語Ⅰ Ｂ組</t>
  </si>
  <si>
    <t>実用英語Ⅰ Ｃ組</t>
  </si>
  <si>
    <t>矢倉　眞一</t>
  </si>
  <si>
    <t>実用英語Ⅰ Ｄ組</t>
  </si>
  <si>
    <t>The TOEIC Test Trainer Target 470</t>
  </si>
  <si>
    <t>実用英語Ⅰ Ｅ組</t>
  </si>
  <si>
    <t>実生活で役立つTOEICテストリスニング【改訂新版】</t>
    <rPh sb="0" eb="1">
      <t>ジツ</t>
    </rPh>
    <rPh sb="1" eb="3">
      <t>セイカツ</t>
    </rPh>
    <rPh sb="4" eb="6">
      <t>ヤクダ</t>
    </rPh>
    <rPh sb="21" eb="23">
      <t>カイテイ</t>
    </rPh>
    <rPh sb="23" eb="25">
      <t>シンパン</t>
    </rPh>
    <phoneticPr fontId="15"/>
  </si>
  <si>
    <t>実用英語Ⅰ Ｆ組</t>
  </si>
  <si>
    <t>Mastering TOEIC Skills</t>
    <phoneticPr fontId="15"/>
  </si>
  <si>
    <t>実用英語Ⅲ Ａ組</t>
  </si>
  <si>
    <t>Fast Pass for the TOEIC L&amp;R Test</t>
    <phoneticPr fontId="15"/>
  </si>
  <si>
    <t>実用英語Ⅲ Ｂ組</t>
  </si>
  <si>
    <t>Step-Up Skills for the TOEIC Listening and Reading Test Level 2</t>
    <phoneticPr fontId="15"/>
  </si>
  <si>
    <t>実用英語Ⅲ Ｃ組</t>
  </si>
  <si>
    <t>First Time Trainer for the TOEIC Test</t>
    <phoneticPr fontId="15"/>
  </si>
  <si>
    <t>実用英語Ⅲ Ｄ組</t>
  </si>
  <si>
    <t>All-Round Training for the TOEIC L&amp;R Test</t>
    <phoneticPr fontId="15"/>
  </si>
  <si>
    <t>実用英語Ⅲ Ｅ組</t>
  </si>
  <si>
    <t>上級実用英語Ⅰ－Ａ</t>
  </si>
  <si>
    <t>上級実用英語Ⅰ－Ｂ</t>
  </si>
  <si>
    <t>Refine Your English with the TOEFL iBT 2019</t>
    <phoneticPr fontId="15"/>
  </si>
  <si>
    <t>外国語科目　</t>
    <rPh sb="0" eb="2">
      <t>ガイコク</t>
    </rPh>
    <rPh sb="2" eb="3">
      <t>ゴ</t>
    </rPh>
    <rPh sb="3" eb="5">
      <t>カモク</t>
    </rPh>
    <phoneticPr fontId="8"/>
  </si>
  <si>
    <t>地域言語　１年</t>
  </si>
  <si>
    <t>初級アラビア語Ⅰ－Ａ</t>
  </si>
  <si>
    <t>サラ</t>
    <phoneticPr fontId="15"/>
  </si>
  <si>
    <t>読める書けるアラビア語文字練習プリント</t>
    <rPh sb="0" eb="1">
      <t>ヨ</t>
    </rPh>
    <rPh sb="3" eb="4">
      <t>カ</t>
    </rPh>
    <rPh sb="10" eb="11">
      <t>ゴ</t>
    </rPh>
    <rPh sb="11" eb="13">
      <t>モジ</t>
    </rPh>
    <rPh sb="13" eb="15">
      <t>レンシュウ</t>
    </rPh>
    <phoneticPr fontId="15"/>
  </si>
  <si>
    <t>小学館</t>
    <rPh sb="0" eb="3">
      <t>ショウガッカン</t>
    </rPh>
    <phoneticPr fontId="15"/>
  </si>
  <si>
    <t>初級アラビア語Ⅰ－Ｂ</t>
  </si>
  <si>
    <t>ニューエクスプレス+　アラビア語</t>
    <rPh sb="15" eb="16">
      <t>ゴ</t>
    </rPh>
    <phoneticPr fontId="15"/>
  </si>
  <si>
    <t>白水社</t>
    <rPh sb="0" eb="3">
      <t>ハクスイシャ</t>
    </rPh>
    <phoneticPr fontId="15"/>
  </si>
  <si>
    <t>初級ブラジル・ポルトガル語Ⅰ－Ａ</t>
  </si>
  <si>
    <t>神田　工</t>
  </si>
  <si>
    <t>ニューエクスプレス+　ブラジルポルトガル語</t>
    <rPh sb="20" eb="21">
      <t>ゴ</t>
    </rPh>
    <phoneticPr fontId="15"/>
  </si>
  <si>
    <t>推薦辞書</t>
    <rPh sb="0" eb="2">
      <t>スイセン</t>
    </rPh>
    <rPh sb="2" eb="4">
      <t>ジショ</t>
    </rPh>
    <phoneticPr fontId="15"/>
  </si>
  <si>
    <t>現代ポルトガル語辞典</t>
    <rPh sb="0" eb="2">
      <t>ゲンダイ</t>
    </rPh>
    <rPh sb="7" eb="8">
      <t>ゴ</t>
    </rPh>
    <rPh sb="8" eb="10">
      <t>ジテン</t>
    </rPh>
    <phoneticPr fontId="15"/>
  </si>
  <si>
    <t>初級ブラジル・ポルトガル語Ⅰ－Ｂ</t>
  </si>
  <si>
    <t>中川　ソニア</t>
  </si>
  <si>
    <t>ボア・ソルチ！　-会話で学ぶブラジル・ポルトガル語</t>
    <rPh sb="9" eb="11">
      <t>カイワ</t>
    </rPh>
    <rPh sb="12" eb="13">
      <t>マナ</t>
    </rPh>
    <rPh sb="24" eb="25">
      <t>ゴ</t>
    </rPh>
    <phoneticPr fontId="15"/>
  </si>
  <si>
    <t>初級中国語Ⅰ－Ａ</t>
  </si>
  <si>
    <t>小路口　ゆみ</t>
  </si>
  <si>
    <t>晴れ晴れ中国語</t>
    <rPh sb="0" eb="1">
      <t>ハ</t>
    </rPh>
    <rPh sb="2" eb="3">
      <t>バ</t>
    </rPh>
    <rPh sb="4" eb="7">
      <t>チュウゴクゴ</t>
    </rPh>
    <phoneticPr fontId="15"/>
  </si>
  <si>
    <t>初級中国語Ⅰ－Ｂ</t>
  </si>
  <si>
    <t>身近なことから学ぶ基礎中国語</t>
    <rPh sb="0" eb="2">
      <t>ミジカ</t>
    </rPh>
    <rPh sb="7" eb="8">
      <t>マナ</t>
    </rPh>
    <rPh sb="9" eb="11">
      <t>キソ</t>
    </rPh>
    <rPh sb="11" eb="14">
      <t>チュウゴクゴ</t>
    </rPh>
    <phoneticPr fontId="15"/>
  </si>
  <si>
    <t>白帝社</t>
    <rPh sb="0" eb="3">
      <t>ハクテイシャ</t>
    </rPh>
    <phoneticPr fontId="15"/>
  </si>
  <si>
    <t>初級中国語Ⅰ－Ａ・B</t>
    <phoneticPr fontId="15"/>
  </si>
  <si>
    <t>長江　先明</t>
  </si>
  <si>
    <t>楽しく学ぼうやさしい中国語&lt;基礎編&gt;</t>
    <rPh sb="0" eb="1">
      <t>タノ</t>
    </rPh>
    <rPh sb="3" eb="4">
      <t>マナ</t>
    </rPh>
    <rPh sb="10" eb="13">
      <t>チュウゴクゴ</t>
    </rPh>
    <rPh sb="14" eb="17">
      <t>キソヘン</t>
    </rPh>
    <phoneticPr fontId="15"/>
  </si>
  <si>
    <t>郁文堂</t>
    <rPh sb="0" eb="2">
      <t>イクブン</t>
    </rPh>
    <rPh sb="2" eb="3">
      <t>ドウ</t>
    </rPh>
    <phoneticPr fontId="15"/>
  </si>
  <si>
    <t>初級中国語Ⅰ－Ａ・B（スポーツ）</t>
    <phoneticPr fontId="15"/>
  </si>
  <si>
    <t>劉　紅</t>
  </si>
  <si>
    <t>楽しく学ぼうやさしい中国語&lt;基礎編&gt;</t>
  </si>
  <si>
    <t>初級ヒンディー語Ⅰ－Ａ</t>
  </si>
  <si>
    <t>石井　裕</t>
  </si>
  <si>
    <t>ニューエクスプレス+　ヒンディー語</t>
    <rPh sb="16" eb="17">
      <t>ゴ</t>
    </rPh>
    <phoneticPr fontId="15"/>
  </si>
  <si>
    <t>初級ヒンディー語Ⅰ－Ｂ</t>
  </si>
  <si>
    <t>澤田　彰宏</t>
  </si>
  <si>
    <t>初級インドネシア語Ⅰ－Ａ</t>
  </si>
  <si>
    <t>イワン</t>
    <phoneticPr fontId="15"/>
  </si>
  <si>
    <t>初級インドネシア語Ⅰ－Ｂ</t>
  </si>
  <si>
    <t>竹下　愛</t>
  </si>
  <si>
    <t>初級マレーシア語Ⅰ－Ａ</t>
  </si>
  <si>
    <t>ファリダ</t>
    <phoneticPr fontId="15"/>
  </si>
  <si>
    <t>初級マレーシア語Ⅰ－Ｂ</t>
  </si>
  <si>
    <t>戸加里　康子</t>
  </si>
  <si>
    <t>初級韓国語Ⅰ－Ａ・B</t>
    <phoneticPr fontId="15"/>
  </si>
  <si>
    <t>金　東順</t>
  </si>
  <si>
    <t>韓国語講座1</t>
    <rPh sb="0" eb="3">
      <t>カンコクゴ</t>
    </rPh>
    <rPh sb="3" eb="5">
      <t>コウザ</t>
    </rPh>
    <phoneticPr fontId="15"/>
  </si>
  <si>
    <t>初級スペイン語Ⅰ－Ａ・B</t>
    <phoneticPr fontId="15"/>
  </si>
  <si>
    <t>磯野</t>
    <phoneticPr fontId="15"/>
  </si>
  <si>
    <t>スペイン語の世界へようこそ1</t>
    <rPh sb="4" eb="5">
      <t>ゴ</t>
    </rPh>
    <rPh sb="6" eb="8">
      <t>セカイ</t>
    </rPh>
    <phoneticPr fontId="15"/>
  </si>
  <si>
    <t>初級スペイン語Ⅰ－Ａ</t>
  </si>
  <si>
    <t>パルティダ</t>
    <phoneticPr fontId="15"/>
  </si>
  <si>
    <t>イラストで楽しもう、スペイン語！</t>
    <rPh sb="5" eb="6">
      <t>タノ</t>
    </rPh>
    <rPh sb="14" eb="15">
      <t>ゴ</t>
    </rPh>
    <phoneticPr fontId="15"/>
  </si>
  <si>
    <t>初級スペイン語Ⅰ－Ｂ</t>
  </si>
  <si>
    <t>廣澤　明彦</t>
  </si>
  <si>
    <t>君もやってみようスペイン語（改訂版）</t>
    <rPh sb="0" eb="1">
      <t>キミ</t>
    </rPh>
    <rPh sb="12" eb="13">
      <t>ゴ</t>
    </rPh>
    <rPh sb="14" eb="17">
      <t>カイテイバン</t>
    </rPh>
    <phoneticPr fontId="15"/>
  </si>
  <si>
    <t>現代スペイン語辞典（改訂版）</t>
    <rPh sb="0" eb="2">
      <t>ゲンダイ</t>
    </rPh>
    <rPh sb="6" eb="7">
      <t>ゴ</t>
    </rPh>
    <rPh sb="7" eb="9">
      <t>ジテン</t>
    </rPh>
    <rPh sb="10" eb="13">
      <t>カイテイバン</t>
    </rPh>
    <phoneticPr fontId="15"/>
  </si>
  <si>
    <t>新版　スペイン語の入門（CD付）</t>
    <rPh sb="0" eb="2">
      <t>シンパン</t>
    </rPh>
    <rPh sb="7" eb="8">
      <t>ゴ</t>
    </rPh>
    <rPh sb="9" eb="11">
      <t>ニュウモン</t>
    </rPh>
    <rPh sb="14" eb="15">
      <t>ツキ</t>
    </rPh>
    <phoneticPr fontId="15"/>
  </si>
  <si>
    <t>初級タイ語Ⅰ－Ａ</t>
  </si>
  <si>
    <t>パタニ．Ｓ</t>
  </si>
  <si>
    <t>表現を身につける初級タイ語</t>
  </si>
  <si>
    <t>初級タイ語Ⅰ－Ｂ</t>
  </si>
  <si>
    <t>初級ベトナム語Ⅰ－Ａ・B</t>
    <phoneticPr fontId="15"/>
  </si>
  <si>
    <t>ニューエクスプレス+　ベトナム語</t>
    <rPh sb="15" eb="16">
      <t>ゴ</t>
    </rPh>
    <phoneticPr fontId="15"/>
  </si>
  <si>
    <t>五味版学習者用ベトナム語辞典</t>
    <rPh sb="0" eb="3">
      <t>ゴミバン</t>
    </rPh>
    <rPh sb="3" eb="6">
      <t>ガクシュウシャ</t>
    </rPh>
    <rPh sb="6" eb="7">
      <t>ヨウ</t>
    </rPh>
    <rPh sb="11" eb="12">
      <t>ゴ</t>
    </rPh>
    <rPh sb="12" eb="14">
      <t>ジテン</t>
    </rPh>
    <phoneticPr fontId="15"/>
  </si>
  <si>
    <t>武蔵野大学出版会</t>
    <rPh sb="0" eb="3">
      <t>ムサシノ</t>
    </rPh>
    <rPh sb="3" eb="5">
      <t>ダイガク</t>
    </rPh>
    <rPh sb="5" eb="8">
      <t>シュッパンカイ</t>
    </rPh>
    <phoneticPr fontId="15"/>
  </si>
  <si>
    <t>初級フィリピン語Ⅰ－Ａ・B</t>
    <phoneticPr fontId="15"/>
  </si>
  <si>
    <t>高野　邦夫</t>
  </si>
  <si>
    <t>大学のフィリピノ語</t>
    <rPh sb="0" eb="2">
      <t>ダイガク</t>
    </rPh>
    <rPh sb="8" eb="9">
      <t>ゴ</t>
    </rPh>
    <phoneticPr fontId="15"/>
  </si>
  <si>
    <t>東京外国語大学出版会</t>
    <rPh sb="0" eb="2">
      <t>トウキョウ</t>
    </rPh>
    <rPh sb="2" eb="5">
      <t>ガイコクゴ</t>
    </rPh>
    <rPh sb="5" eb="7">
      <t>ダイガク</t>
    </rPh>
    <rPh sb="7" eb="10">
      <t>シュッパンカイ</t>
    </rPh>
    <phoneticPr fontId="15"/>
  </si>
  <si>
    <t>インドネシア語リーディング</t>
  </si>
  <si>
    <t>地域言語　２年</t>
  </si>
  <si>
    <t>中級アラビア語Ⅰ－Ａ</t>
  </si>
  <si>
    <t>アラビア語表現とことんトレーニング</t>
    <rPh sb="4" eb="5">
      <t>ゴ</t>
    </rPh>
    <rPh sb="5" eb="7">
      <t>ヒョウゲン</t>
    </rPh>
    <phoneticPr fontId="15"/>
  </si>
  <si>
    <t>中級アラビア語Ⅰ－Ｂ</t>
  </si>
  <si>
    <t>アラビア語の歴史</t>
    <rPh sb="4" eb="5">
      <t>ゴ</t>
    </rPh>
    <rPh sb="6" eb="8">
      <t>レキシ</t>
    </rPh>
    <phoneticPr fontId="15"/>
  </si>
  <si>
    <t>国書刊行会</t>
    <rPh sb="0" eb="2">
      <t>コクショ</t>
    </rPh>
    <rPh sb="2" eb="5">
      <t>カンコウカイ</t>
    </rPh>
    <phoneticPr fontId="15"/>
  </si>
  <si>
    <t>1日1課のアラビア語</t>
    <rPh sb="1" eb="2">
      <t>ニチ</t>
    </rPh>
    <rPh sb="3" eb="4">
      <t>カ</t>
    </rPh>
    <rPh sb="9" eb="10">
      <t>ゴ</t>
    </rPh>
    <phoneticPr fontId="15"/>
  </si>
  <si>
    <t>例文で学ぶアラビア語単語集</t>
    <rPh sb="0" eb="2">
      <t>レイブン</t>
    </rPh>
    <rPh sb="3" eb="4">
      <t>マナ</t>
    </rPh>
    <rPh sb="9" eb="10">
      <t>ゴ</t>
    </rPh>
    <rPh sb="10" eb="13">
      <t>タンゴシュウ</t>
    </rPh>
    <phoneticPr fontId="15"/>
  </si>
  <si>
    <t>大修館書店</t>
    <rPh sb="0" eb="3">
      <t>タイシュウカン</t>
    </rPh>
    <rPh sb="3" eb="5">
      <t>ショテン</t>
    </rPh>
    <phoneticPr fontId="15"/>
  </si>
  <si>
    <t>中級ブラジル・ポルトガル語Ⅰ－Ａ</t>
  </si>
  <si>
    <t>昨年と同じ教科書</t>
    <rPh sb="0" eb="2">
      <t>サクネン</t>
    </rPh>
    <rPh sb="3" eb="4">
      <t>オナ</t>
    </rPh>
    <rPh sb="5" eb="8">
      <t>キョウカショ</t>
    </rPh>
    <phoneticPr fontId="15"/>
  </si>
  <si>
    <t>中級ブラジル・ポルトガル語Ⅰ－Ｂ</t>
  </si>
  <si>
    <t>中級中国語Ⅰ－Ａ・B</t>
    <phoneticPr fontId="15"/>
  </si>
  <si>
    <t>ステップアップ実践中国語</t>
    <rPh sb="7" eb="9">
      <t>ジッセン</t>
    </rPh>
    <rPh sb="9" eb="12">
      <t>チュウゴクゴ</t>
    </rPh>
    <phoneticPr fontId="15"/>
  </si>
  <si>
    <t>現代中国アラカルト</t>
    <rPh sb="0" eb="2">
      <t>ゲンダイ</t>
    </rPh>
    <rPh sb="2" eb="4">
      <t>チュウゴク</t>
    </rPh>
    <phoneticPr fontId="15"/>
  </si>
  <si>
    <t>中級中国語Ⅰ－Ａ・B（スポーツ）</t>
    <phoneticPr fontId="15"/>
  </si>
  <si>
    <t>中級ヒンディー語Ⅰ－Ａ</t>
  </si>
  <si>
    <t>中級ヒンディー語Ⅰ－Ｂ</t>
  </si>
  <si>
    <t>中級インドネシア語Ⅰ－Ａ</t>
  </si>
  <si>
    <t>中級インドネシア語Ⅰ－Ｂ</t>
  </si>
  <si>
    <t>中級マレーシア語Ⅰ－Ａ</t>
  </si>
  <si>
    <t>中級マレーシア語Ⅰ－Ｂ</t>
  </si>
  <si>
    <t>中級韓国語Ⅰ－Ａ・B</t>
    <phoneticPr fontId="15"/>
  </si>
  <si>
    <t>韓国語講座2</t>
    <rPh sb="0" eb="3">
      <t>カンコクゴ</t>
    </rPh>
    <rPh sb="3" eb="5">
      <t>コウザ</t>
    </rPh>
    <phoneticPr fontId="15"/>
  </si>
  <si>
    <t>中級スペイン語Ⅰ－Ａ・B</t>
    <phoneticPr fontId="15"/>
  </si>
  <si>
    <t>スペイン語の世界へようこそ2</t>
    <rPh sb="4" eb="5">
      <t>ゴ</t>
    </rPh>
    <rPh sb="6" eb="8">
      <t>セカイ</t>
    </rPh>
    <phoneticPr fontId="15"/>
  </si>
  <si>
    <t>中級スペイン語Ⅰ－Ａ</t>
  </si>
  <si>
    <t>新スペイン語ゼミナール</t>
    <rPh sb="0" eb="1">
      <t>シン</t>
    </rPh>
    <rPh sb="5" eb="6">
      <t>ゴ</t>
    </rPh>
    <phoneticPr fontId="15"/>
  </si>
  <si>
    <t>中級スペイン語Ⅰ－Ｂ</t>
  </si>
  <si>
    <t>中級タイ語Ⅰ－Ａ</t>
  </si>
  <si>
    <t>中級タイ語Ⅰ－Ｂ</t>
  </si>
  <si>
    <t>中級ベトナム語Ⅰ－Ａ</t>
  </si>
  <si>
    <t>中級ベトナム語Ⅰ－Ｂ</t>
  </si>
  <si>
    <t>中級フィリピン語Ⅰ－Ａ</t>
  </si>
  <si>
    <t>中級フィリピン語Ⅰ－Ｂ</t>
  </si>
  <si>
    <t>地域言語　３年</t>
    <phoneticPr fontId="8"/>
  </si>
  <si>
    <t>上級アラビア語Ⅰ</t>
  </si>
  <si>
    <t>こうすれば話せるアラビア語</t>
    <rPh sb="5" eb="6">
      <t>ハナ</t>
    </rPh>
    <rPh sb="12" eb="13">
      <t>ゴ</t>
    </rPh>
    <phoneticPr fontId="15"/>
  </si>
  <si>
    <t>アラビア語文法ハンドブック</t>
    <rPh sb="4" eb="5">
      <t>ゴ</t>
    </rPh>
    <rPh sb="5" eb="7">
      <t>ブンポウ</t>
    </rPh>
    <phoneticPr fontId="15"/>
  </si>
  <si>
    <t>上級ブラジル・ポルトガル語Ⅰ</t>
  </si>
  <si>
    <t>上級中国語Ⅰ</t>
  </si>
  <si>
    <t>上級ヒンディー語Ⅰ</t>
  </si>
  <si>
    <t>上級インドネシア語Ⅰ</t>
  </si>
  <si>
    <t>上級マレーシア語Ⅰ</t>
  </si>
  <si>
    <t>上級韓国語Ⅰ</t>
  </si>
  <si>
    <t>読んで話す韓国の社会と文化</t>
    <rPh sb="0" eb="1">
      <t>ヨ</t>
    </rPh>
    <rPh sb="3" eb="4">
      <t>ハナ</t>
    </rPh>
    <rPh sb="5" eb="7">
      <t>カンコク</t>
    </rPh>
    <rPh sb="8" eb="10">
      <t>シャカイ</t>
    </rPh>
    <rPh sb="11" eb="13">
      <t>ブンカ</t>
    </rPh>
    <phoneticPr fontId="15"/>
  </si>
  <si>
    <t>三恵社</t>
    <rPh sb="0" eb="3">
      <t>サンケイシャ</t>
    </rPh>
    <phoneticPr fontId="15"/>
  </si>
  <si>
    <t>上級スペイン語Ⅰ</t>
  </si>
  <si>
    <t>磯野　</t>
    <phoneticPr fontId="15"/>
  </si>
  <si>
    <t>上級タイ語Ⅰ</t>
  </si>
  <si>
    <t>上級ベトナム語Ⅰ</t>
  </si>
  <si>
    <t>上級フィリピン語Ⅰ</t>
  </si>
  <si>
    <t>Ｂ･Ｐ語上級リーディング＆ライティングⅠ</t>
  </si>
  <si>
    <t>中国語上級リーディング＆ライティングⅠ</t>
  </si>
  <si>
    <t>韓国語上級リーディング＆ライティングⅠ</t>
  </si>
  <si>
    <t>スペイン語上級リーディング＆ライティングⅠ</t>
  </si>
  <si>
    <t>タイ語上級リーディング＆ライティングⅠ</t>
  </si>
  <si>
    <t>ベトナム語上級リーディング＆ライティングⅠ</t>
  </si>
  <si>
    <t>フィリピン語上級リーディング＆ライティングⅠ</t>
  </si>
  <si>
    <t>インドネシア語上級リーディング＆ライティングⅠ</t>
  </si>
  <si>
    <t>日本語　１年</t>
    <rPh sb="0" eb="3">
      <t>ニホンゴ</t>
    </rPh>
    <rPh sb="5" eb="6">
      <t>ネン</t>
    </rPh>
    <phoneticPr fontId="8"/>
  </si>
  <si>
    <t>日本語リーディング＆ライティングⅠ－Ａ　１組</t>
  </si>
  <si>
    <t>福島　佐知</t>
  </si>
  <si>
    <t>考える人の上級日本語</t>
    <rPh sb="0" eb="1">
      <t>カンガ</t>
    </rPh>
    <rPh sb="3" eb="4">
      <t>ヒト</t>
    </rPh>
    <rPh sb="5" eb="7">
      <t>ジョウキュウ</t>
    </rPh>
    <rPh sb="7" eb="10">
      <t>ニホンゴ</t>
    </rPh>
    <phoneticPr fontId="15"/>
  </si>
  <si>
    <t>凡人社</t>
    <rPh sb="0" eb="2">
      <t>ボンジン</t>
    </rPh>
    <rPh sb="2" eb="3">
      <t>シャ</t>
    </rPh>
    <phoneticPr fontId="15"/>
  </si>
  <si>
    <t>漢字マスターN1　改訂版</t>
    <rPh sb="0" eb="2">
      <t>カンジ</t>
    </rPh>
    <rPh sb="9" eb="12">
      <t>カイテイバン</t>
    </rPh>
    <phoneticPr fontId="15"/>
  </si>
  <si>
    <t>日本語リーディング＆ライティングⅠ－Ａ　２組</t>
  </si>
  <si>
    <t>小論文への12のステップ</t>
    <rPh sb="0" eb="3">
      <t>ショウロンブン</t>
    </rPh>
    <phoneticPr fontId="15"/>
  </si>
  <si>
    <t>スリーエーネットワーク</t>
    <phoneticPr fontId="15"/>
  </si>
  <si>
    <t>改訂版　大学・大学院留学生の日本語　①読解編</t>
    <rPh sb="0" eb="3">
      <t>カイテイバン</t>
    </rPh>
    <rPh sb="4" eb="6">
      <t>ダイガク</t>
    </rPh>
    <rPh sb="7" eb="10">
      <t>ダイガクイン</t>
    </rPh>
    <rPh sb="10" eb="13">
      <t>リュウガクセイ</t>
    </rPh>
    <rPh sb="14" eb="17">
      <t>ニホンゴ</t>
    </rPh>
    <rPh sb="19" eb="21">
      <t>ドッカイ</t>
    </rPh>
    <rPh sb="21" eb="22">
      <t>ヘン</t>
    </rPh>
    <phoneticPr fontId="15"/>
  </si>
  <si>
    <t>アルク</t>
    <phoneticPr fontId="15"/>
  </si>
  <si>
    <t>日本語リーディング＆ライティングⅠ－Ａ　３組</t>
  </si>
  <si>
    <t>日本語リーディング＆ライティングⅠ－Ａ　４組</t>
  </si>
  <si>
    <t>烏山　房恵</t>
  </si>
  <si>
    <t>中・上級者用日本語テキスト　大学で学ぶための日本語ライティング</t>
    <rPh sb="0" eb="1">
      <t>チュウ</t>
    </rPh>
    <rPh sb="2" eb="5">
      <t>ジョウキュウシャ</t>
    </rPh>
    <rPh sb="5" eb="6">
      <t>ヨウ</t>
    </rPh>
    <rPh sb="6" eb="9">
      <t>ニホンゴ</t>
    </rPh>
    <rPh sb="14" eb="16">
      <t>ダイガク</t>
    </rPh>
    <rPh sb="17" eb="18">
      <t>マナ</t>
    </rPh>
    <rPh sb="22" eb="25">
      <t>ニホンゴ</t>
    </rPh>
    <phoneticPr fontId="15"/>
  </si>
  <si>
    <t>ジャパンタイムズ</t>
    <phoneticPr fontId="15"/>
  </si>
  <si>
    <t>日本語リーディング＆ライティングⅠ－Ａ（スポーツ）</t>
  </si>
  <si>
    <t>日本語オーラル・コミュニケーションⅠ－Ａ　１組</t>
  </si>
  <si>
    <t>留学生のためのアカデミック・ジャパニーズ　聴解（上級）</t>
    <rPh sb="0" eb="3">
      <t>リュウガクセイ</t>
    </rPh>
    <rPh sb="21" eb="23">
      <t>チョウカイ</t>
    </rPh>
    <rPh sb="24" eb="26">
      <t>ジョウキュウ</t>
    </rPh>
    <phoneticPr fontId="15"/>
  </si>
  <si>
    <t>日本語オーラル・コミュニケーションⅠ－Ｂ　１組</t>
  </si>
  <si>
    <t>日本語オーラル・コミュニケーションⅠ－Ａ　２組</t>
  </si>
  <si>
    <t>なし</t>
    <phoneticPr fontId="15"/>
  </si>
  <si>
    <t>日本語オーラル・コミュニケーションⅠ－Ｂ　２組</t>
  </si>
  <si>
    <t>日本語オーラル・コミュニケーションⅠ－Ａ　３組</t>
  </si>
  <si>
    <t>日本語オーラル・コミュニケーションⅠ－Ｂ　３組</t>
  </si>
  <si>
    <t>長谷川　由香</t>
  </si>
  <si>
    <t>日本語オーラル・コミュニケーションⅠ－Ａ　４組</t>
  </si>
  <si>
    <t>大輪　香菊</t>
  </si>
  <si>
    <t>日本語オーラル・コミュニケーションⅠ－Ｂ　４組</t>
  </si>
  <si>
    <t>日本語オーラル・コミュニケーションⅠ－Ａ（スポーツ）</t>
  </si>
  <si>
    <t>日本語オーラル・コミュニケーションⅠ－Ｂ（スポーツ）</t>
  </si>
  <si>
    <t>日本語　２年</t>
    <rPh sb="0" eb="3">
      <t>ニホンゴ</t>
    </rPh>
    <rPh sb="5" eb="6">
      <t>ネン</t>
    </rPh>
    <phoneticPr fontId="8"/>
  </si>
  <si>
    <t>日本語リーディング＆ライティングⅢ　１組</t>
  </si>
  <si>
    <t>日本語リーディング＆ライティングⅢ　２組</t>
  </si>
  <si>
    <t>日本語リーディング＆ライティングⅢ　３組</t>
  </si>
  <si>
    <t>この1冊できちんと書ける！【新版】論文・レポートの基本</t>
    <rPh sb="3" eb="4">
      <t>サツ</t>
    </rPh>
    <rPh sb="9" eb="10">
      <t>カ</t>
    </rPh>
    <rPh sb="14" eb="16">
      <t>シンパン</t>
    </rPh>
    <rPh sb="17" eb="19">
      <t>ロンブン</t>
    </rPh>
    <rPh sb="25" eb="27">
      <t>キホン</t>
    </rPh>
    <phoneticPr fontId="15"/>
  </si>
  <si>
    <t>日本実業出版社</t>
    <rPh sb="0" eb="2">
      <t>ニホン</t>
    </rPh>
    <rPh sb="2" eb="4">
      <t>ジツギョウ</t>
    </rPh>
    <rPh sb="4" eb="7">
      <t>シュッパンシャ</t>
    </rPh>
    <phoneticPr fontId="15"/>
  </si>
  <si>
    <t>日本語リーディング＆ライティングⅢ　４組</t>
  </si>
  <si>
    <t>日本語学習者のための読解厳選テーマ10［中上級］改訂第2版</t>
    <rPh sb="0" eb="3">
      <t>ニホンゴ</t>
    </rPh>
    <rPh sb="3" eb="6">
      <t>ガクシュウシャ</t>
    </rPh>
    <rPh sb="10" eb="12">
      <t>ドッカイ</t>
    </rPh>
    <rPh sb="12" eb="14">
      <t>ゲンセン</t>
    </rPh>
    <rPh sb="20" eb="21">
      <t>チュウ</t>
    </rPh>
    <rPh sb="21" eb="23">
      <t>ジョウキュウ</t>
    </rPh>
    <rPh sb="24" eb="26">
      <t>カイテイ</t>
    </rPh>
    <rPh sb="26" eb="27">
      <t>ダイ</t>
    </rPh>
    <rPh sb="28" eb="29">
      <t>ハン</t>
    </rPh>
    <phoneticPr fontId="15"/>
  </si>
  <si>
    <t>日本語オーラル・コミュニケーションⅢ　１組</t>
  </si>
  <si>
    <t>聴解・発表ワークブック　（アカデミック・スキルを身につける）</t>
    <rPh sb="0" eb="2">
      <t>チョウカイ</t>
    </rPh>
    <rPh sb="3" eb="5">
      <t>ハッピョウ</t>
    </rPh>
    <rPh sb="24" eb="25">
      <t>ミ</t>
    </rPh>
    <phoneticPr fontId="15"/>
  </si>
  <si>
    <t>スリーエーネットワーク</t>
  </si>
  <si>
    <t>日本語オーラル・コミュニケーションⅢ　２組</t>
  </si>
  <si>
    <t>日本語オーラル・コミュニケーションⅢ　３組</t>
  </si>
  <si>
    <t>聴解・発表ワークブック　（アカデミック・スキルを身につける）</t>
  </si>
  <si>
    <t>日本語オーラル・コミュニケーションⅢ　４組</t>
  </si>
  <si>
    <t>ゼミナール２年</t>
    <rPh sb="6" eb="7">
      <t>ネン</t>
    </rPh>
    <phoneticPr fontId="8"/>
  </si>
  <si>
    <t>２年ゼミナール</t>
  </si>
  <si>
    <t>貧しい人を助ける理由</t>
    <rPh sb="0" eb="1">
      <t>マズ</t>
    </rPh>
    <rPh sb="3" eb="4">
      <t>ヒト</t>
    </rPh>
    <rPh sb="5" eb="6">
      <t>タス</t>
    </rPh>
    <rPh sb="8" eb="10">
      <t>リユウ</t>
    </rPh>
    <phoneticPr fontId="15"/>
  </si>
  <si>
    <t>SDGｓ時代のグローバル開発協力論</t>
    <rPh sb="4" eb="6">
      <t>ジダイ</t>
    </rPh>
    <rPh sb="12" eb="14">
      <t>カイハツ</t>
    </rPh>
    <rPh sb="14" eb="16">
      <t>キョウリョク</t>
    </rPh>
    <rPh sb="16" eb="17">
      <t>ロン</t>
    </rPh>
    <phoneticPr fontId="15"/>
  </si>
  <si>
    <t>国際協力と想像力</t>
    <rPh sb="0" eb="2">
      <t>コクサイ</t>
    </rPh>
    <rPh sb="2" eb="4">
      <t>キョウリョク</t>
    </rPh>
    <rPh sb="5" eb="8">
      <t>ソウゾウリョク</t>
    </rPh>
    <phoneticPr fontId="15"/>
  </si>
  <si>
    <t>初学者のための質的研究26の教え</t>
    <rPh sb="0" eb="3">
      <t>ショガクシャ</t>
    </rPh>
    <rPh sb="7" eb="9">
      <t>シツテキ</t>
    </rPh>
    <rPh sb="9" eb="11">
      <t>ケンキュウ</t>
    </rPh>
    <rPh sb="14" eb="15">
      <t>オシ</t>
    </rPh>
    <phoneticPr fontId="15"/>
  </si>
  <si>
    <t>医学書院</t>
    <rPh sb="0" eb="2">
      <t>イガク</t>
    </rPh>
    <rPh sb="2" eb="4">
      <t>ショイン</t>
    </rPh>
    <phoneticPr fontId="15"/>
  </si>
  <si>
    <t>鈴木　なつ未</t>
  </si>
  <si>
    <t>真剣に生理の話をしよう</t>
    <rPh sb="0" eb="2">
      <t>シンケン</t>
    </rPh>
    <rPh sb="3" eb="5">
      <t>セイリ</t>
    </rPh>
    <rPh sb="6" eb="7">
      <t>ハナシ</t>
    </rPh>
    <phoneticPr fontId="15"/>
  </si>
  <si>
    <t>時事通信出版局</t>
    <rPh sb="0" eb="2">
      <t>ジジ</t>
    </rPh>
    <rPh sb="2" eb="4">
      <t>ツウシン</t>
    </rPh>
    <rPh sb="4" eb="7">
      <t>シュッパンキョク</t>
    </rPh>
    <phoneticPr fontId="15"/>
  </si>
  <si>
    <t>２年ゼミナール</t>
    <phoneticPr fontId="15"/>
  </si>
  <si>
    <t>石川　一喜</t>
    <rPh sb="0" eb="2">
      <t>イシカワ</t>
    </rPh>
    <rPh sb="3" eb="5">
      <t>カズキ</t>
    </rPh>
    <phoneticPr fontId="15"/>
  </si>
  <si>
    <t>人新世の「資本論」</t>
  </si>
  <si>
    <t>集英社</t>
  </si>
  <si>
    <t>矢口</t>
    <rPh sb="0" eb="2">
      <t>ヤグチ</t>
    </rPh>
    <phoneticPr fontId="15"/>
  </si>
  <si>
    <t>認知バイアス</t>
    <rPh sb="0" eb="2">
      <t>ニンチ</t>
    </rPh>
    <phoneticPr fontId="15"/>
  </si>
  <si>
    <t>あなたを変える行動経済学</t>
    <rPh sb="4" eb="5">
      <t>カ</t>
    </rPh>
    <rPh sb="7" eb="9">
      <t>コウドウ</t>
    </rPh>
    <rPh sb="9" eb="12">
      <t>ケイザイガク</t>
    </rPh>
    <phoneticPr fontId="15"/>
  </si>
  <si>
    <t>東京書籍</t>
    <rPh sb="0" eb="4">
      <t>トウキョウショセキ</t>
    </rPh>
    <phoneticPr fontId="15"/>
  </si>
  <si>
    <t>ゼミナール３年</t>
    <rPh sb="6" eb="7">
      <t>ネン</t>
    </rPh>
    <phoneticPr fontId="8"/>
  </si>
  <si>
    <t>科　目　名</t>
    <phoneticPr fontId="15"/>
  </si>
  <si>
    <t>先生名</t>
    <phoneticPr fontId="15"/>
  </si>
  <si>
    <t>棚　番</t>
    <phoneticPr fontId="15"/>
  </si>
  <si>
    <t>書　　　　　　　名</t>
    <phoneticPr fontId="15"/>
  </si>
  <si>
    <t>出　版　社</t>
    <phoneticPr fontId="15"/>
  </si>
  <si>
    <t>備　　　考</t>
    <phoneticPr fontId="15"/>
  </si>
  <si>
    <t>３年ゼミナール</t>
  </si>
  <si>
    <t>３年ゼミナール</t>
    <phoneticPr fontId="15"/>
  </si>
  <si>
    <t>資本主義の次に来る世界</t>
  </si>
  <si>
    <t>東洋経済新報社</t>
  </si>
  <si>
    <t>ゼミナール４年</t>
    <rPh sb="6" eb="7">
      <t>ネン</t>
    </rPh>
    <phoneticPr fontId="8"/>
  </si>
  <si>
    <t>４年ゼミナール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</si>
</sst>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u val="double"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sz val="18"/>
      <color rgb="FFFF0000"/>
      <name val="ＭＳ Ｐゴシック"/>
      <family val="2"/>
      <charset val="128"/>
      <scheme val="minor"/>
    </font>
    <font>
      <b/>
      <sz val="14"/>
      <color indexed="9"/>
      <name val="ＭＳ Ｐゴシック"/>
      <family val="3"/>
      <charset val="128"/>
    </font>
    <font>
      <sz val="9"/>
      <color indexed="8"/>
      <name val="ＭＳ Ｐゴシック"/>
      <family val="2"/>
      <scheme val="minor"/>
    </font>
    <font>
      <sz val="11"/>
      <name val="明朝"/>
      <charset val="128"/>
    </font>
    <font>
      <b/>
      <sz val="11"/>
      <color indexed="8"/>
      <name val="ＭＳ Ｐゴシック"/>
      <family val="2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20"/>
      </left>
      <right/>
      <top/>
      <bottom/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ck">
        <color rgb="FF800080"/>
      </left>
      <right style="medium">
        <color rgb="FF800080"/>
      </right>
      <top style="thick">
        <color rgb="FF800080"/>
      </top>
      <bottom style="medium">
        <color rgb="FF800080"/>
      </bottom>
      <diagonal/>
    </border>
    <border>
      <left style="medium">
        <color rgb="FF800080"/>
      </left>
      <right style="medium">
        <color rgb="FF800080"/>
      </right>
      <top style="thick">
        <color rgb="FF800080"/>
      </top>
      <bottom style="medium">
        <color rgb="FF800080"/>
      </bottom>
      <diagonal/>
    </border>
    <border>
      <left style="medium">
        <color rgb="FF800080"/>
      </left>
      <right style="thick">
        <color rgb="FF800080"/>
      </right>
      <top style="thick">
        <color rgb="FF800080"/>
      </top>
      <bottom style="medium">
        <color rgb="FF800080"/>
      </bottom>
      <diagonal/>
    </border>
    <border>
      <left style="thick">
        <color rgb="FF800080"/>
      </left>
      <right style="medium">
        <color rgb="FF800080"/>
      </right>
      <top/>
      <bottom style="thin">
        <color rgb="FF800080"/>
      </bottom>
      <diagonal/>
    </border>
    <border>
      <left style="medium">
        <color rgb="FF800080"/>
      </left>
      <right style="medium">
        <color rgb="FF800080"/>
      </right>
      <top/>
      <bottom style="thin">
        <color rgb="FF800080"/>
      </bottom>
      <diagonal/>
    </border>
    <border>
      <left style="medium">
        <color rgb="FF800080"/>
      </left>
      <right/>
      <top/>
      <bottom style="thin">
        <color rgb="FF800080"/>
      </bottom>
      <diagonal/>
    </border>
    <border>
      <left style="dotted">
        <color rgb="FF800080"/>
      </left>
      <right style="medium">
        <color rgb="FF800080"/>
      </right>
      <top/>
      <bottom style="thin">
        <color rgb="FF800080"/>
      </bottom>
      <diagonal/>
    </border>
    <border>
      <left style="medium">
        <color rgb="FF800080"/>
      </left>
      <right style="thick">
        <color rgb="FF800080"/>
      </right>
      <top/>
      <bottom style="thin">
        <color rgb="FF800080"/>
      </bottom>
      <diagonal/>
    </border>
    <border>
      <left style="thick">
        <color rgb="FF800080"/>
      </left>
      <right style="medium">
        <color rgb="FF800080"/>
      </right>
      <top style="thin">
        <color rgb="FF800080"/>
      </top>
      <bottom style="thick">
        <color rgb="FF800080"/>
      </bottom>
      <diagonal/>
    </border>
    <border>
      <left style="medium">
        <color rgb="FF800080"/>
      </left>
      <right style="medium">
        <color rgb="FF800080"/>
      </right>
      <top style="thin">
        <color rgb="FF800080"/>
      </top>
      <bottom style="thick">
        <color rgb="FF800080"/>
      </bottom>
      <diagonal/>
    </border>
    <border>
      <left style="medium">
        <color rgb="FF800080"/>
      </left>
      <right/>
      <top style="thin">
        <color rgb="FF800080"/>
      </top>
      <bottom style="thick">
        <color rgb="FF800080"/>
      </bottom>
      <diagonal/>
    </border>
    <border>
      <left style="dotted">
        <color rgb="FF800080"/>
      </left>
      <right style="medium">
        <color rgb="FF800080"/>
      </right>
      <top style="thin">
        <color rgb="FF800080"/>
      </top>
      <bottom style="thick">
        <color rgb="FF800080"/>
      </bottom>
      <diagonal/>
    </border>
    <border>
      <left style="medium">
        <color rgb="FF800080"/>
      </left>
      <right style="thick">
        <color rgb="FF800080"/>
      </right>
      <top style="thin">
        <color rgb="FF800080"/>
      </top>
      <bottom style="thick">
        <color rgb="FF800080"/>
      </bottom>
      <diagonal/>
    </border>
    <border>
      <left/>
      <right/>
      <top/>
      <bottom style="thick">
        <color rgb="FF800080"/>
      </bottom>
      <diagonal/>
    </border>
    <border>
      <left style="thick">
        <color rgb="FF800080"/>
      </left>
      <right style="medium">
        <color rgb="FF800080"/>
      </right>
      <top style="thin">
        <color rgb="FF800080"/>
      </top>
      <bottom style="thin">
        <color rgb="FF800080"/>
      </bottom>
      <diagonal/>
    </border>
    <border>
      <left style="medium">
        <color rgb="FF800080"/>
      </left>
      <right style="medium">
        <color rgb="FF800080"/>
      </right>
      <top style="thin">
        <color rgb="FF800080"/>
      </top>
      <bottom style="thin">
        <color rgb="FF800080"/>
      </bottom>
      <diagonal/>
    </border>
    <border>
      <left style="medium">
        <color rgb="FF800080"/>
      </left>
      <right/>
      <top style="thin">
        <color rgb="FF800080"/>
      </top>
      <bottom style="thin">
        <color rgb="FF800080"/>
      </bottom>
      <diagonal/>
    </border>
    <border>
      <left style="dotted">
        <color rgb="FF800080"/>
      </left>
      <right style="medium">
        <color rgb="FF800080"/>
      </right>
      <top style="thin">
        <color rgb="FF800080"/>
      </top>
      <bottom style="thin">
        <color rgb="FF800080"/>
      </bottom>
      <diagonal/>
    </border>
    <border>
      <left style="medium">
        <color rgb="FF800080"/>
      </left>
      <right style="thick">
        <color rgb="FF800080"/>
      </right>
      <top style="thin">
        <color rgb="FF800080"/>
      </top>
      <bottom style="thin">
        <color rgb="FF800080"/>
      </bottom>
      <diagonal/>
    </border>
    <border>
      <left style="thick">
        <color rgb="FF800080"/>
      </left>
      <right style="medium">
        <color rgb="FF800080"/>
      </right>
      <top style="thin">
        <color rgb="FF800080"/>
      </top>
      <bottom/>
      <diagonal/>
    </border>
    <border>
      <left style="medium">
        <color rgb="FF800080"/>
      </left>
      <right style="medium">
        <color rgb="FF800080"/>
      </right>
      <top style="thin">
        <color rgb="FF800080"/>
      </top>
      <bottom/>
      <diagonal/>
    </border>
    <border>
      <left style="thick">
        <color rgb="FF800080"/>
      </left>
      <right/>
      <top/>
      <bottom style="thin">
        <color rgb="FF800080"/>
      </bottom>
      <diagonal/>
    </border>
    <border>
      <left/>
      <right/>
      <top/>
      <bottom style="thin">
        <color rgb="FF800080"/>
      </bottom>
      <diagonal/>
    </border>
    <border>
      <left/>
      <right style="thick">
        <color rgb="FF800080"/>
      </right>
      <top/>
      <bottom style="thin">
        <color rgb="FF800080"/>
      </bottom>
      <diagonal/>
    </border>
    <border>
      <left style="dashed">
        <color rgb="FF800080"/>
      </left>
      <right style="medium">
        <color rgb="FF800080"/>
      </right>
      <top style="thin">
        <color rgb="FF800080"/>
      </top>
      <bottom style="thin">
        <color rgb="FF800080"/>
      </bottom>
      <diagonal/>
    </border>
    <border>
      <left style="thick">
        <color rgb="FF800080"/>
      </left>
      <right/>
      <top style="thin">
        <color rgb="FF800080"/>
      </top>
      <bottom style="thin">
        <color rgb="FF800080"/>
      </bottom>
      <diagonal/>
    </border>
    <border>
      <left/>
      <right/>
      <top style="thin">
        <color rgb="FF800080"/>
      </top>
      <bottom style="thin">
        <color rgb="FF800080"/>
      </bottom>
      <diagonal/>
    </border>
    <border>
      <left/>
      <right style="thick">
        <color rgb="FF800080"/>
      </right>
      <top style="thin">
        <color rgb="FF800080"/>
      </top>
      <bottom style="thin">
        <color rgb="FF80008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ck">
        <color rgb="FF800080"/>
      </left>
      <right style="medium">
        <color rgb="FF800080"/>
      </right>
      <top/>
      <bottom/>
      <diagonal/>
    </border>
    <border>
      <left style="medium">
        <color rgb="FF800080"/>
      </left>
      <right style="medium">
        <color rgb="FF800080"/>
      </right>
      <top/>
      <bottom/>
      <diagonal/>
    </border>
    <border>
      <left style="dotted">
        <color rgb="FF800080"/>
      </left>
      <right style="medium">
        <color rgb="FF800080"/>
      </right>
      <top style="medium">
        <color rgb="FF800080"/>
      </top>
      <bottom style="thin">
        <color rgb="FF800080"/>
      </bottom>
      <diagonal/>
    </border>
    <border>
      <left style="medium">
        <color rgb="FF800080"/>
      </left>
      <right/>
      <top style="thin">
        <color rgb="FF800080"/>
      </top>
      <bottom/>
      <diagonal/>
    </border>
    <border>
      <left style="dotted">
        <color rgb="FF800080"/>
      </left>
      <right style="medium">
        <color rgb="FF800080"/>
      </right>
      <top style="thin">
        <color rgb="FF800080"/>
      </top>
      <bottom/>
      <diagonal/>
    </border>
    <border>
      <left style="medium">
        <color rgb="FF800080"/>
      </left>
      <right style="thick">
        <color rgb="FF800080"/>
      </right>
      <top style="thin">
        <color rgb="FF800080"/>
      </top>
      <bottom/>
      <diagonal/>
    </border>
    <border>
      <left style="medium">
        <color rgb="FF800080"/>
      </left>
      <right/>
      <top/>
      <bottom/>
      <diagonal/>
    </border>
    <border>
      <left style="dotted">
        <color rgb="FF800080"/>
      </left>
      <right style="medium">
        <color rgb="FF800080"/>
      </right>
      <top/>
      <bottom/>
      <diagonal/>
    </border>
    <border>
      <left style="medium">
        <color rgb="FF800080"/>
      </left>
      <right style="thick">
        <color rgb="FF800080"/>
      </right>
      <top/>
      <bottom/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/>
  </cellStyleXfs>
  <cellXfs count="175">
    <xf numFmtId="0" fontId="0" fillId="0" borderId="0" xfId="0">
      <alignment vertical="center"/>
    </xf>
    <xf numFmtId="0" fontId="3" fillId="0" borderId="0" xfId="2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0" fontId="6" fillId="0" borderId="0" xfId="2" applyFont="1" applyAlignment="1">
      <alignment vertical="center" shrinkToFit="1"/>
    </xf>
    <xf numFmtId="38" fontId="3" fillId="0" borderId="0" xfId="1" applyFont="1" applyFill="1" applyAlignment="1">
      <alignment vertical="center" shrinkToFit="1"/>
    </xf>
    <xf numFmtId="0" fontId="3" fillId="0" borderId="0" xfId="2" applyFont="1" applyAlignment="1">
      <alignment vertical="center"/>
    </xf>
    <xf numFmtId="0" fontId="7" fillId="2" borderId="1" xfId="2" applyFont="1" applyFill="1" applyBorder="1" applyAlignment="1">
      <alignment horizontal="center" shrinkToFit="1"/>
    </xf>
    <xf numFmtId="0" fontId="7" fillId="2" borderId="0" xfId="2" applyFont="1" applyFill="1" applyAlignment="1">
      <alignment horizontal="center" shrinkToFit="1"/>
    </xf>
    <xf numFmtId="0" fontId="9" fillId="0" borderId="0" xfId="2" applyFont="1"/>
    <xf numFmtId="0" fontId="7" fillId="0" borderId="0" xfId="2" applyFont="1" applyAlignment="1">
      <alignment horizontal="center" shrinkToFit="1"/>
    </xf>
    <xf numFmtId="0" fontId="10" fillId="0" borderId="0" xfId="2" applyFont="1" applyAlignment="1">
      <alignment horizontal="center" shrinkToFit="1"/>
    </xf>
    <xf numFmtId="0" fontId="7" fillId="0" borderId="0" xfId="2" applyFont="1" applyAlignment="1">
      <alignment shrinkToFit="1"/>
    </xf>
    <xf numFmtId="38" fontId="7" fillId="0" borderId="0" xfId="1" applyFont="1" applyFill="1" applyBorder="1" applyAlignment="1">
      <alignment horizontal="center" shrinkToFit="1"/>
    </xf>
    <xf numFmtId="0" fontId="2" fillId="0" borderId="0" xfId="2"/>
    <xf numFmtId="0" fontId="11" fillId="0" borderId="0" xfId="3" applyFont="1" applyAlignment="1">
      <alignment shrinkToFit="1"/>
    </xf>
    <xf numFmtId="0" fontId="9" fillId="0" borderId="0" xfId="3" applyFont="1" applyAlignment="1">
      <alignment shrinkToFit="1"/>
    </xf>
    <xf numFmtId="0" fontId="9" fillId="0" borderId="0" xfId="3" applyFont="1" applyAlignment="1"/>
    <xf numFmtId="0" fontId="12" fillId="0" borderId="0" xfId="3" applyFont="1" applyAlignment="1">
      <alignment shrinkToFit="1"/>
    </xf>
    <xf numFmtId="0" fontId="12" fillId="0" borderId="0" xfId="3" applyFont="1" applyAlignment="1">
      <alignment horizontal="center" shrinkToFit="1"/>
    </xf>
    <xf numFmtId="38" fontId="9" fillId="0" borderId="0" xfId="1" applyFont="1" applyFill="1" applyAlignment="1">
      <alignment shrinkToFit="1"/>
    </xf>
    <xf numFmtId="38" fontId="13" fillId="0" borderId="0" xfId="1" applyFont="1" applyFill="1" applyAlignment="1">
      <alignment shrinkToFit="1"/>
    </xf>
    <xf numFmtId="0" fontId="11" fillId="0" borderId="0" xfId="3" applyFont="1" applyAlignment="1"/>
    <xf numFmtId="0" fontId="14" fillId="0" borderId="0" xfId="3" applyFont="1" applyAlignment="1"/>
    <xf numFmtId="0" fontId="12" fillId="0" borderId="0" xfId="3" applyFont="1" applyAlignment="1"/>
    <xf numFmtId="0" fontId="12" fillId="0" borderId="0" xfId="3" applyFont="1" applyAlignment="1">
      <alignment horizontal="center"/>
    </xf>
    <xf numFmtId="38" fontId="11" fillId="0" borderId="0" xfId="1" applyFont="1" applyFill="1" applyAlignment="1"/>
    <xf numFmtId="38" fontId="16" fillId="0" borderId="0" xfId="1" applyFont="1" applyFill="1" applyAlignment="1"/>
    <xf numFmtId="0" fontId="11" fillId="0" borderId="0" xfId="3" applyFont="1">
      <alignment vertical="center"/>
    </xf>
    <xf numFmtId="38" fontId="9" fillId="0" borderId="0" xfId="1" applyFont="1" applyFill="1" applyAlignment="1"/>
    <xf numFmtId="38" fontId="13" fillId="0" borderId="0" xfId="1" applyFont="1" applyFill="1" applyAlignment="1"/>
    <xf numFmtId="0" fontId="9" fillId="0" borderId="0" xfId="3" applyFont="1">
      <alignment vertical="center"/>
    </xf>
    <xf numFmtId="0" fontId="6" fillId="0" borderId="0" xfId="2" applyFont="1"/>
    <xf numFmtId="0" fontId="18" fillId="0" borderId="0" xfId="3" applyFont="1" applyAlignment="1"/>
    <xf numFmtId="0" fontId="19" fillId="0" borderId="0" xfId="3" applyFont="1" applyAlignment="1">
      <alignment horizontal="center"/>
    </xf>
    <xf numFmtId="0" fontId="1" fillId="0" borderId="0" xfId="3" applyAlignment="1"/>
    <xf numFmtId="0" fontId="20" fillId="0" borderId="0" xfId="3" applyFont="1" applyAlignment="1"/>
    <xf numFmtId="0" fontId="21" fillId="0" borderId="0" xfId="3" applyFont="1" applyAlignment="1">
      <alignment horizontal="center"/>
    </xf>
    <xf numFmtId="38" fontId="22" fillId="0" borderId="0" xfId="1" applyFont="1" applyFill="1" applyAlignment="1"/>
    <xf numFmtId="38" fontId="23" fillId="0" borderId="0" xfId="1" applyFont="1" applyFill="1" applyAlignment="1"/>
    <xf numFmtId="0" fontId="1" fillId="0" borderId="0" xfId="3">
      <alignment vertical="center"/>
    </xf>
    <xf numFmtId="0" fontId="24" fillId="0" borderId="0" xfId="3" applyFont="1" applyAlignment="1"/>
    <xf numFmtId="0" fontId="25" fillId="0" borderId="0" xfId="3" applyFont="1" applyAlignment="1"/>
    <xf numFmtId="0" fontId="26" fillId="0" borderId="0" xfId="3" applyFont="1" applyAlignment="1"/>
    <xf numFmtId="0" fontId="28" fillId="0" borderId="0" xfId="4" applyAlignment="1">
      <alignment vertical="center" shrinkToFit="1"/>
    </xf>
    <xf numFmtId="0" fontId="29" fillId="0" borderId="0" xfId="4" applyFont="1" applyAlignment="1">
      <alignment vertical="center" shrinkToFit="1"/>
    </xf>
    <xf numFmtId="0" fontId="6" fillId="0" borderId="0" xfId="4" applyFont="1" applyAlignment="1">
      <alignment horizontal="center" vertical="center" shrinkToFit="1"/>
    </xf>
    <xf numFmtId="38" fontId="28" fillId="0" borderId="0" xfId="1" applyFont="1" applyFill="1" applyBorder="1" applyAlignment="1">
      <alignment vertical="center" shrinkToFit="1"/>
    </xf>
    <xf numFmtId="0" fontId="9" fillId="0" borderId="0" xfId="5" applyFont="1" applyAlignment="1">
      <alignment vertical="center" shrinkToFit="1"/>
    </xf>
    <xf numFmtId="0" fontId="28" fillId="0" borderId="0" xfId="5" applyFont="1">
      <alignment vertical="center"/>
    </xf>
    <xf numFmtId="0" fontId="31" fillId="0" borderId="0" xfId="3" applyFont="1" applyAlignment="1"/>
    <xf numFmtId="0" fontId="1" fillId="0" borderId="0" xfId="3" applyAlignment="1">
      <alignment shrinkToFit="1"/>
    </xf>
    <xf numFmtId="0" fontId="24" fillId="0" borderId="0" xfId="3" applyFont="1" applyAlignment="1">
      <alignment shrinkToFit="1"/>
    </xf>
    <xf numFmtId="0" fontId="20" fillId="0" borderId="0" xfId="3" applyFont="1" applyAlignment="1">
      <alignment shrinkToFit="1"/>
    </xf>
    <xf numFmtId="0" fontId="21" fillId="0" borderId="0" xfId="3" applyFont="1" applyAlignment="1">
      <alignment horizontal="center" shrinkToFit="1"/>
    </xf>
    <xf numFmtId="0" fontId="6" fillId="0" borderId="0" xfId="2" applyFont="1" applyAlignment="1">
      <alignment shrinkToFit="1"/>
    </xf>
    <xf numFmtId="38" fontId="22" fillId="0" borderId="0" xfId="1" applyFont="1" applyFill="1" applyAlignment="1">
      <alignment shrinkToFit="1"/>
    </xf>
    <xf numFmtId="38" fontId="23" fillId="0" borderId="0" xfId="1" applyFont="1" applyFill="1" applyAlignment="1">
      <alignment shrinkToFit="1"/>
    </xf>
    <xf numFmtId="0" fontId="1" fillId="0" borderId="0" xfId="3" applyAlignment="1">
      <alignment vertical="center" shrinkToFit="1"/>
    </xf>
    <xf numFmtId="0" fontId="32" fillId="3" borderId="2" xfId="2" applyFont="1" applyFill="1" applyBorder="1" applyAlignment="1">
      <alignment horizontal="center" shrinkToFit="1"/>
    </xf>
    <xf numFmtId="0" fontId="32" fillId="3" borderId="3" xfId="2" applyFont="1" applyFill="1" applyBorder="1" applyAlignment="1">
      <alignment horizontal="center" shrinkToFit="1"/>
    </xf>
    <xf numFmtId="0" fontId="32" fillId="3" borderId="4" xfId="2" applyFont="1" applyFill="1" applyBorder="1" applyAlignment="1">
      <alignment horizontal="center" shrinkToFit="1"/>
    </xf>
    <xf numFmtId="0" fontId="6" fillId="0" borderId="0" xfId="6" applyFont="1" applyAlignment="1">
      <alignment horizontal="center" shrinkToFit="1"/>
    </xf>
    <xf numFmtId="0" fontId="30" fillId="0" borderId="0" xfId="6" applyAlignment="1">
      <alignment shrinkToFit="1"/>
    </xf>
    <xf numFmtId="38" fontId="30" fillId="0" borderId="0" xfId="1" applyFont="1" applyAlignment="1">
      <alignment shrinkToFit="1"/>
    </xf>
    <xf numFmtId="38" fontId="33" fillId="0" borderId="0" xfId="1" applyFont="1" applyAlignment="1">
      <alignment shrinkToFit="1"/>
    </xf>
    <xf numFmtId="14" fontId="3" fillId="0" borderId="0" xfId="2" applyNumberFormat="1" applyFont="1" applyAlignment="1">
      <alignment horizontal="right" shrinkToFit="1"/>
    </xf>
    <xf numFmtId="0" fontId="30" fillId="0" borderId="0" xfId="6" applyAlignment="1"/>
    <xf numFmtId="0" fontId="34" fillId="0" borderId="0" xfId="6" applyFont="1" applyAlignment="1">
      <alignment shrinkToFit="1"/>
    </xf>
    <xf numFmtId="0" fontId="35" fillId="0" borderId="0" xfId="6" applyFont="1" applyAlignment="1">
      <alignment shrinkToFit="1"/>
    </xf>
    <xf numFmtId="38" fontId="28" fillId="0" borderId="0" xfId="1" applyFont="1" applyFill="1" applyBorder="1" applyAlignment="1">
      <alignment vertical="center"/>
    </xf>
    <xf numFmtId="0" fontId="36" fillId="4" borderId="5" xfId="2" applyFont="1" applyFill="1" applyBorder="1" applyAlignment="1">
      <alignment horizontal="center" vertical="center" shrinkToFit="1"/>
    </xf>
    <xf numFmtId="0" fontId="36" fillId="4" borderId="6" xfId="2" applyFont="1" applyFill="1" applyBorder="1" applyAlignment="1">
      <alignment horizontal="center" vertical="center" shrinkToFit="1"/>
    </xf>
    <xf numFmtId="0" fontId="36" fillId="4" borderId="6" xfId="2" applyFont="1" applyFill="1" applyBorder="1" applyAlignment="1">
      <alignment horizontal="center" vertical="center" shrinkToFit="1"/>
    </xf>
    <xf numFmtId="0" fontId="21" fillId="4" borderId="6" xfId="2" applyFont="1" applyFill="1" applyBorder="1" applyAlignment="1">
      <alignment horizontal="center" vertical="center" shrinkToFit="1"/>
    </xf>
    <xf numFmtId="38" fontId="36" fillId="4" borderId="6" xfId="1" applyFont="1" applyFill="1" applyBorder="1" applyAlignment="1">
      <alignment horizontal="center" vertical="center" shrinkToFit="1"/>
    </xf>
    <xf numFmtId="38" fontId="37" fillId="4" borderId="6" xfId="1" applyFont="1" applyFill="1" applyBorder="1" applyAlignment="1">
      <alignment horizontal="center" vertical="center" shrinkToFit="1"/>
    </xf>
    <xf numFmtId="0" fontId="36" fillId="4" borderId="7" xfId="2" applyFont="1" applyFill="1" applyBorder="1" applyAlignment="1">
      <alignment horizontal="center" vertical="center" shrinkToFit="1"/>
    </xf>
    <xf numFmtId="0" fontId="3" fillId="0" borderId="8" xfId="2" applyFont="1" applyBorder="1" applyAlignment="1">
      <alignment vertical="center" shrinkToFit="1"/>
    </xf>
    <xf numFmtId="0" fontId="3" fillId="0" borderId="9" xfId="2" applyFont="1" applyBorder="1" applyAlignment="1">
      <alignment vertical="center" shrinkToFit="1"/>
    </xf>
    <xf numFmtId="0" fontId="5" fillId="0" borderId="10" xfId="2" applyFont="1" applyBorder="1" applyAlignment="1">
      <alignment horizontal="center" vertical="center" shrinkToFit="1"/>
    </xf>
    <xf numFmtId="0" fontId="3" fillId="0" borderId="11" xfId="2" applyFont="1" applyBorder="1" applyAlignment="1">
      <alignment vertical="center" shrinkToFit="1"/>
    </xf>
    <xf numFmtId="0" fontId="6" fillId="0" borderId="9" xfId="2" applyFont="1" applyBorder="1" applyAlignment="1">
      <alignment vertical="center" shrinkToFit="1"/>
    </xf>
    <xf numFmtId="38" fontId="3" fillId="0" borderId="9" xfId="1" applyFont="1" applyFill="1" applyBorder="1" applyAlignment="1">
      <alignment vertical="center" shrinkToFit="1"/>
    </xf>
    <xf numFmtId="0" fontId="3" fillId="0" borderId="12" xfId="2" applyFont="1" applyBorder="1" applyAlignment="1">
      <alignment vertical="center" shrinkToFit="1"/>
    </xf>
    <xf numFmtId="0" fontId="3" fillId="0" borderId="13" xfId="2" applyFont="1" applyBorder="1" applyAlignment="1">
      <alignment vertical="center" shrinkToFit="1"/>
    </xf>
    <xf numFmtId="0" fontId="3" fillId="0" borderId="14" xfId="2" applyFont="1" applyBorder="1" applyAlignment="1">
      <alignment vertical="center" shrinkToFit="1"/>
    </xf>
    <xf numFmtId="0" fontId="5" fillId="0" borderId="15" xfId="2" applyFont="1" applyBorder="1" applyAlignment="1">
      <alignment horizontal="center" vertical="center" shrinkToFit="1"/>
    </xf>
    <xf numFmtId="0" fontId="3" fillId="0" borderId="16" xfId="2" applyFont="1" applyBorder="1" applyAlignment="1">
      <alignment vertical="center" shrinkToFit="1"/>
    </xf>
    <xf numFmtId="0" fontId="6" fillId="0" borderId="14" xfId="2" applyFont="1" applyBorder="1" applyAlignment="1">
      <alignment vertical="center" shrinkToFit="1"/>
    </xf>
    <xf numFmtId="38" fontId="3" fillId="0" borderId="14" xfId="1" applyFont="1" applyFill="1" applyBorder="1" applyAlignment="1">
      <alignment vertical="center" shrinkToFit="1"/>
    </xf>
    <xf numFmtId="0" fontId="3" fillId="0" borderId="17" xfId="2" applyFont="1" applyBorder="1" applyAlignment="1">
      <alignment vertical="center" shrinkToFit="1"/>
    </xf>
    <xf numFmtId="0" fontId="32" fillId="2" borderId="0" xfId="2" applyFont="1" applyFill="1" applyAlignment="1">
      <alignment horizontal="center" shrinkToFit="1"/>
    </xf>
    <xf numFmtId="0" fontId="38" fillId="0" borderId="0" xfId="2" applyFont="1" applyAlignment="1">
      <alignment horizontal="center" shrinkToFit="1"/>
    </xf>
    <xf numFmtId="0" fontId="39" fillId="0" borderId="0" xfId="2" applyFont="1" applyAlignment="1">
      <alignment shrinkToFit="1"/>
    </xf>
    <xf numFmtId="38" fontId="39" fillId="0" borderId="0" xfId="1" applyFont="1" applyAlignment="1">
      <alignment shrinkToFit="1"/>
    </xf>
    <xf numFmtId="38" fontId="23" fillId="0" borderId="0" xfId="1" applyFont="1" applyAlignment="1">
      <alignment shrinkToFit="1"/>
    </xf>
    <xf numFmtId="38" fontId="2" fillId="0" borderId="0" xfId="1" applyFont="1" applyAlignment="1">
      <alignment shrinkToFit="1"/>
    </xf>
    <xf numFmtId="0" fontId="2" fillId="0" borderId="0" xfId="2" applyAlignment="1">
      <alignment shrinkToFit="1"/>
    </xf>
    <xf numFmtId="0" fontId="28" fillId="0" borderId="18" xfId="4" applyBorder="1" applyAlignment="1">
      <alignment shrinkToFit="1"/>
    </xf>
    <xf numFmtId="0" fontId="29" fillId="0" borderId="18" xfId="5" applyFont="1" applyBorder="1" applyAlignment="1">
      <alignment vertical="center" shrinkToFit="1"/>
    </xf>
    <xf numFmtId="0" fontId="28" fillId="0" borderId="18" xfId="5" applyFont="1" applyBorder="1" applyAlignment="1">
      <alignment vertical="center" shrinkToFit="1"/>
    </xf>
    <xf numFmtId="0" fontId="6" fillId="0" borderId="0" xfId="5" applyFont="1" applyAlignment="1">
      <alignment horizontal="center" vertical="center" shrinkToFit="1"/>
    </xf>
    <xf numFmtId="0" fontId="28" fillId="0" borderId="0" xfId="5" applyFont="1" applyAlignment="1">
      <alignment vertical="center" shrinkToFit="1"/>
    </xf>
    <xf numFmtId="38" fontId="28" fillId="0" borderId="0" xfId="1" applyFont="1" applyAlignment="1">
      <alignment vertical="center"/>
    </xf>
    <xf numFmtId="38" fontId="40" fillId="0" borderId="0" xfId="1" applyFont="1" applyFill="1" applyBorder="1" applyAlignment="1">
      <alignment vertical="center" shrinkToFit="1"/>
    </xf>
    <xf numFmtId="38" fontId="28" fillId="0" borderId="0" xfId="1" applyFont="1" applyFill="1" applyAlignment="1">
      <alignment vertical="center" shrinkToFit="1"/>
    </xf>
    <xf numFmtId="0" fontId="3" fillId="0" borderId="19" xfId="2" applyFont="1" applyBorder="1" applyAlignment="1">
      <alignment vertical="center" shrinkToFit="1"/>
    </xf>
    <xf numFmtId="0" fontId="3" fillId="0" borderId="20" xfId="2" applyFont="1" applyBorder="1" applyAlignment="1">
      <alignment vertical="center" shrinkToFit="1"/>
    </xf>
    <xf numFmtId="0" fontId="5" fillId="0" borderId="21" xfId="2" applyFont="1" applyBorder="1" applyAlignment="1">
      <alignment horizontal="center" vertical="center" shrinkToFit="1"/>
    </xf>
    <xf numFmtId="0" fontId="3" fillId="0" borderId="22" xfId="2" applyFont="1" applyBorder="1" applyAlignment="1">
      <alignment vertical="center" shrinkToFit="1"/>
    </xf>
    <xf numFmtId="0" fontId="6" fillId="0" borderId="20" xfId="2" applyFont="1" applyBorder="1" applyAlignment="1">
      <alignment vertical="center" shrinkToFit="1"/>
    </xf>
    <xf numFmtId="38" fontId="3" fillId="0" borderId="20" xfId="1" applyFont="1" applyFill="1" applyBorder="1" applyAlignment="1">
      <alignment vertical="center" shrinkToFit="1"/>
    </xf>
    <xf numFmtId="0" fontId="3" fillId="0" borderId="23" xfId="2" applyFont="1" applyBorder="1" applyAlignment="1">
      <alignment vertical="center" shrinkToFit="1"/>
    </xf>
    <xf numFmtId="0" fontId="6" fillId="0" borderId="21" xfId="2" applyFont="1" applyBorder="1" applyAlignment="1">
      <alignment horizontal="center" vertical="center" shrinkToFit="1"/>
    </xf>
    <xf numFmtId="0" fontId="41" fillId="0" borderId="22" xfId="2" applyFont="1" applyBorder="1" applyAlignment="1">
      <alignment vertical="center" shrinkToFit="1"/>
    </xf>
    <xf numFmtId="0" fontId="3" fillId="0" borderId="24" xfId="2" applyFont="1" applyBorder="1" applyAlignment="1">
      <alignment vertical="center" shrinkToFit="1"/>
    </xf>
    <xf numFmtId="0" fontId="3" fillId="0" borderId="25" xfId="2" applyFont="1" applyBorder="1" applyAlignment="1">
      <alignment vertical="center" shrinkToFit="1"/>
    </xf>
    <xf numFmtId="0" fontId="41" fillId="0" borderId="23" xfId="2" applyFont="1" applyBorder="1" applyAlignment="1">
      <alignment vertical="center" shrinkToFit="1"/>
    </xf>
    <xf numFmtId="0" fontId="21" fillId="0" borderId="0" xfId="6" applyFont="1" applyAlignment="1">
      <alignment horizontal="center" shrinkToFit="1"/>
    </xf>
    <xf numFmtId="0" fontId="36" fillId="5" borderId="26" xfId="2" applyFont="1" applyFill="1" applyBorder="1" applyAlignment="1">
      <alignment horizontal="center" vertical="center" shrinkToFit="1"/>
    </xf>
    <xf numFmtId="0" fontId="36" fillId="5" borderId="27" xfId="2" applyFont="1" applyFill="1" applyBorder="1" applyAlignment="1">
      <alignment horizontal="center" vertical="center" shrinkToFit="1"/>
    </xf>
    <xf numFmtId="0" fontId="36" fillId="5" borderId="27" xfId="2" applyFont="1" applyFill="1" applyBorder="1" applyAlignment="1">
      <alignment vertical="center" shrinkToFit="1"/>
    </xf>
    <xf numFmtId="0" fontId="21" fillId="5" borderId="27" xfId="2" applyFont="1" applyFill="1" applyBorder="1" applyAlignment="1">
      <alignment horizontal="center" vertical="center" shrinkToFit="1"/>
    </xf>
    <xf numFmtId="38" fontId="36" fillId="5" borderId="27" xfId="1" applyFont="1" applyFill="1" applyBorder="1" applyAlignment="1">
      <alignment horizontal="center" vertical="center" shrinkToFit="1"/>
    </xf>
    <xf numFmtId="38" fontId="37" fillId="5" borderId="27" xfId="1" applyFont="1" applyFill="1" applyBorder="1" applyAlignment="1">
      <alignment horizontal="center" vertical="center" shrinkToFit="1"/>
    </xf>
    <xf numFmtId="0" fontId="36" fillId="5" borderId="28" xfId="2" applyFont="1" applyFill="1" applyBorder="1" applyAlignment="1">
      <alignment horizontal="center" vertical="center" shrinkToFit="1"/>
    </xf>
    <xf numFmtId="0" fontId="28" fillId="0" borderId="19" xfId="4" applyBorder="1" applyAlignment="1">
      <alignment shrinkToFit="1"/>
    </xf>
    <xf numFmtId="0" fontId="28" fillId="0" borderId="20" xfId="4" applyBorder="1" applyAlignment="1">
      <alignment shrinkToFit="1"/>
    </xf>
    <xf numFmtId="0" fontId="29" fillId="0" borderId="21" xfId="5" applyFont="1" applyBorder="1" applyAlignment="1">
      <alignment vertical="center" shrinkToFit="1"/>
    </xf>
    <xf numFmtId="0" fontId="28" fillId="0" borderId="29" xfId="5" applyFont="1" applyBorder="1" applyAlignment="1">
      <alignment vertical="center" shrinkToFit="1"/>
    </xf>
    <xf numFmtId="0" fontId="6" fillId="0" borderId="20" xfId="5" applyFont="1" applyBorder="1" applyAlignment="1">
      <alignment horizontal="center" vertical="center" shrinkToFit="1"/>
    </xf>
    <xf numFmtId="0" fontId="6" fillId="0" borderId="20" xfId="6" applyFont="1" applyBorder="1" applyAlignment="1">
      <alignment shrinkToFit="1"/>
    </xf>
    <xf numFmtId="0" fontId="28" fillId="0" borderId="20" xfId="5" applyFont="1" applyBorder="1" applyAlignment="1">
      <alignment vertical="center" shrinkToFit="1"/>
    </xf>
    <xf numFmtId="38" fontId="28" fillId="0" borderId="20" xfId="1" applyFont="1" applyFill="1" applyBorder="1" applyAlignment="1">
      <alignment vertical="center" shrinkToFit="1"/>
    </xf>
    <xf numFmtId="0" fontId="28" fillId="0" borderId="23" xfId="5" applyFont="1" applyBorder="1" applyAlignment="1">
      <alignment vertical="center" shrinkToFit="1"/>
    </xf>
    <xf numFmtId="0" fontId="28" fillId="0" borderId="19" xfId="7" applyBorder="1" applyAlignment="1">
      <alignment shrinkToFit="1"/>
    </xf>
    <xf numFmtId="0" fontId="28" fillId="0" borderId="20" xfId="7" applyBorder="1" applyAlignment="1">
      <alignment shrinkToFit="1"/>
    </xf>
    <xf numFmtId="0" fontId="29" fillId="0" borderId="21" xfId="6" applyFont="1" applyBorder="1" applyAlignment="1">
      <alignment shrinkToFit="1"/>
    </xf>
    <xf numFmtId="0" fontId="29" fillId="0" borderId="29" xfId="6" applyFont="1" applyBorder="1" applyAlignment="1">
      <alignment shrinkToFit="1"/>
    </xf>
    <xf numFmtId="0" fontId="6" fillId="0" borderId="20" xfId="6" applyFont="1" applyBorder="1" applyAlignment="1">
      <alignment horizontal="center" shrinkToFit="1"/>
    </xf>
    <xf numFmtId="0" fontId="28" fillId="0" borderId="20" xfId="6" applyFont="1" applyBorder="1" applyAlignment="1">
      <alignment shrinkToFit="1"/>
    </xf>
    <xf numFmtId="38" fontId="28" fillId="0" borderId="20" xfId="1" applyFont="1" applyFill="1" applyBorder="1" applyAlignment="1">
      <alignment shrinkToFit="1"/>
    </xf>
    <xf numFmtId="38" fontId="6" fillId="0" borderId="20" xfId="1" applyFont="1" applyFill="1" applyBorder="1" applyAlignment="1">
      <alignment shrinkToFit="1"/>
    </xf>
    <xf numFmtId="0" fontId="28" fillId="0" borderId="23" xfId="5" applyFont="1" applyBorder="1" applyAlignment="1">
      <alignment shrinkToFit="1"/>
    </xf>
    <xf numFmtId="0" fontId="28" fillId="0" borderId="0" xfId="5" applyFont="1" applyAlignment="1"/>
    <xf numFmtId="0" fontId="6" fillId="5" borderId="30" xfId="7" applyFont="1" applyFill="1" applyBorder="1" applyAlignment="1">
      <alignment horizontal="center" shrinkToFit="1"/>
    </xf>
    <xf numFmtId="0" fontId="6" fillId="5" borderId="31" xfId="7" applyFont="1" applyFill="1" applyBorder="1" applyAlignment="1">
      <alignment horizontal="center" shrinkToFit="1"/>
    </xf>
    <xf numFmtId="0" fontId="28" fillId="5" borderId="31" xfId="5" applyFont="1" applyFill="1" applyBorder="1" applyAlignment="1">
      <alignment horizontal="centerContinuous" shrinkToFit="1"/>
    </xf>
    <xf numFmtId="38" fontId="28" fillId="5" borderId="31" xfId="1" applyFont="1" applyFill="1" applyBorder="1" applyAlignment="1">
      <alignment horizontal="centerContinuous" shrinkToFit="1"/>
    </xf>
    <xf numFmtId="38" fontId="6" fillId="5" borderId="31" xfId="1" applyFont="1" applyFill="1" applyBorder="1" applyAlignment="1">
      <alignment horizontal="centerContinuous" shrinkToFit="1"/>
    </xf>
    <xf numFmtId="0" fontId="6" fillId="5" borderId="32" xfId="5" applyFont="1" applyFill="1" applyBorder="1" applyAlignment="1">
      <alignment horizontal="centerContinuous" shrinkToFit="1"/>
    </xf>
    <xf numFmtId="0" fontId="32" fillId="2" borderId="2" xfId="2" applyFont="1" applyFill="1" applyBorder="1" applyAlignment="1">
      <alignment horizontal="center" shrinkToFit="1"/>
    </xf>
    <xf numFmtId="0" fontId="32" fillId="2" borderId="3" xfId="2" applyFont="1" applyFill="1" applyBorder="1" applyAlignment="1">
      <alignment horizontal="center" shrinkToFit="1"/>
    </xf>
    <xf numFmtId="0" fontId="32" fillId="2" borderId="4" xfId="2" applyFont="1" applyFill="1" applyBorder="1" applyAlignment="1">
      <alignment horizontal="center" shrinkToFit="1"/>
    </xf>
    <xf numFmtId="0" fontId="32" fillId="3" borderId="33" xfId="2" quotePrefix="1" applyFont="1" applyFill="1" applyBorder="1" applyAlignment="1">
      <alignment shrinkToFit="1"/>
    </xf>
    <xf numFmtId="0" fontId="3" fillId="0" borderId="34" xfId="2" applyFont="1" applyBorder="1" applyAlignment="1">
      <alignment vertical="center" shrinkToFit="1"/>
    </xf>
    <xf numFmtId="0" fontId="3" fillId="0" borderId="35" xfId="2" applyFont="1" applyBorder="1" applyAlignment="1">
      <alignment vertical="center" shrinkToFit="1"/>
    </xf>
    <xf numFmtId="0" fontId="6" fillId="0" borderId="23" xfId="2" applyFont="1" applyBorder="1" applyAlignment="1">
      <alignment vertical="center" shrinkToFit="1"/>
    </xf>
    <xf numFmtId="0" fontId="32" fillId="3" borderId="33" xfId="2" applyFont="1" applyFill="1" applyBorder="1" applyAlignment="1">
      <alignment shrinkToFit="1"/>
    </xf>
    <xf numFmtId="0" fontId="3" fillId="0" borderId="36" xfId="2" applyFont="1" applyBorder="1" applyAlignment="1">
      <alignment vertical="center" shrinkToFit="1"/>
    </xf>
    <xf numFmtId="0" fontId="32" fillId="0" borderId="0" xfId="2" applyFont="1" applyAlignment="1">
      <alignment horizontal="center" shrinkToFit="1"/>
    </xf>
    <xf numFmtId="0" fontId="32" fillId="0" borderId="0" xfId="2" applyFont="1" applyAlignment="1">
      <alignment shrinkToFit="1"/>
    </xf>
    <xf numFmtId="0" fontId="12" fillId="0" borderId="37" xfId="2" applyFont="1" applyBorder="1" applyAlignment="1">
      <alignment horizontal="center" vertical="center" shrinkToFit="1"/>
    </xf>
    <xf numFmtId="0" fontId="3" fillId="0" borderId="38" xfId="2" applyFont="1" applyBorder="1" applyAlignment="1">
      <alignment vertical="center" shrinkToFit="1"/>
    </xf>
    <xf numFmtId="38" fontId="3" fillId="0" borderId="25" xfId="1" applyFont="1" applyFill="1" applyBorder="1" applyAlignment="1">
      <alignment vertical="center" shrinkToFit="1"/>
    </xf>
    <xf numFmtId="0" fontId="3" fillId="0" borderId="39" xfId="2" applyFont="1" applyBorder="1" applyAlignment="1">
      <alignment vertical="center" shrinkToFit="1"/>
    </xf>
    <xf numFmtId="0" fontId="12" fillId="0" borderId="21" xfId="2" applyFont="1" applyBorder="1" applyAlignment="1">
      <alignment horizontal="center" vertical="center" shrinkToFit="1"/>
    </xf>
    <xf numFmtId="0" fontId="6" fillId="0" borderId="15" xfId="2" applyFont="1" applyBorder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0" fontId="6" fillId="0" borderId="10" xfId="2" applyFont="1" applyBorder="1" applyAlignment="1">
      <alignment horizontal="center" vertical="center" shrinkToFit="1"/>
    </xf>
    <xf numFmtId="0" fontId="12" fillId="0" borderId="40" xfId="2" applyFont="1" applyBorder="1" applyAlignment="1">
      <alignment horizontal="center" vertical="center" shrinkToFit="1"/>
    </xf>
    <xf numFmtId="0" fontId="3" fillId="0" borderId="41" xfId="2" applyFont="1" applyBorder="1" applyAlignment="1">
      <alignment vertical="center" shrinkToFit="1"/>
    </xf>
    <xf numFmtId="0" fontId="6" fillId="0" borderId="35" xfId="2" applyFont="1" applyBorder="1" applyAlignment="1">
      <alignment vertical="center" shrinkToFit="1"/>
    </xf>
    <xf numFmtId="38" fontId="3" fillId="0" borderId="35" xfId="1" applyFont="1" applyFill="1" applyBorder="1" applyAlignment="1">
      <alignment vertical="center" shrinkToFit="1"/>
    </xf>
    <xf numFmtId="0" fontId="3" fillId="0" borderId="42" xfId="2" applyFont="1" applyBorder="1" applyAlignment="1">
      <alignment vertical="center" shrinkToFit="1"/>
    </xf>
  </cellXfs>
  <cellStyles count="8">
    <cellStyle name="桁区切り" xfId="1" builtinId="6"/>
    <cellStyle name="標準" xfId="0" builtinId="0"/>
    <cellStyle name="標準 2 2" xfId="6"/>
    <cellStyle name="標準 2 3" xfId="2"/>
    <cellStyle name="標準 4" xfId="5"/>
    <cellStyle name="標準 5 2" xfId="3"/>
    <cellStyle name="標準_2021時間割" xfId="4"/>
    <cellStyle name="標準_データ_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1"/>
  <sheetViews>
    <sheetView tabSelected="1" zoomScaleNormal="100" workbookViewId="0"/>
  </sheetViews>
  <sheetFormatPr defaultColWidth="9" defaultRowHeight="13.5"/>
  <cols>
    <col min="1" max="1" width="27.625" style="1" customWidth="1"/>
    <col min="2" max="2" width="9.625" style="1" customWidth="1"/>
    <col min="3" max="3" width="7.125" style="2" customWidth="1"/>
    <col min="4" max="4" width="2.125" style="1" customWidth="1"/>
    <col min="5" max="5" width="7.625" style="3" customWidth="1"/>
    <col min="6" max="6" width="43.625" style="1" customWidth="1"/>
    <col min="7" max="7" width="11.625" style="1" customWidth="1"/>
    <col min="8" max="8" width="8.625" style="4" hidden="1" customWidth="1"/>
    <col min="9" max="9" width="8.625" style="4" customWidth="1"/>
    <col min="10" max="10" width="2.125" style="1" customWidth="1"/>
    <col min="11" max="11" width="8.625" style="1" hidden="1" customWidth="1"/>
    <col min="12" max="12" width="8.625" style="4" hidden="1" customWidth="1"/>
    <col min="13" max="13" width="15.625" style="1" customWidth="1"/>
    <col min="14" max="16384" width="9" style="5"/>
  </cols>
  <sheetData>
    <row r="1" spans="1:13" ht="20.100000000000001" customHeight="1"/>
    <row r="2" spans="1:13" s="8" customFormat="1" ht="30" customHeight="1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s="13" customFormat="1" ht="13.5" customHeight="1">
      <c r="A3" s="9"/>
      <c r="B3" s="9"/>
      <c r="C3" s="10"/>
      <c r="D3" s="11"/>
      <c r="E3" s="9"/>
      <c r="F3" s="9"/>
      <c r="G3" s="9"/>
      <c r="H3" s="12"/>
      <c r="I3" s="12"/>
      <c r="J3" s="12"/>
      <c r="K3" s="12"/>
      <c r="L3" s="12"/>
      <c r="M3" s="9"/>
    </row>
    <row r="4" spans="1:13" s="16" customFormat="1" ht="20.100000000000001" customHeight="1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</row>
    <row r="5" spans="1:13" s="16" customFormat="1" ht="20.100000000000001" customHeight="1">
      <c r="A5" s="14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5"/>
    </row>
    <row r="6" spans="1:13" s="16" customFormat="1" ht="9.75" customHeight="1">
      <c r="A6" s="15"/>
      <c r="B6" s="15"/>
      <c r="C6" s="17"/>
      <c r="D6" s="15"/>
      <c r="E6" s="18"/>
      <c r="F6" s="15"/>
      <c r="G6" s="15"/>
      <c r="H6" s="19"/>
      <c r="I6" s="19"/>
      <c r="J6" s="20"/>
      <c r="K6" s="19"/>
      <c r="L6" s="19"/>
      <c r="M6" s="15"/>
    </row>
    <row r="7" spans="1:13" s="16" customFormat="1" ht="20.100000000000001" customHeight="1">
      <c r="A7" s="21"/>
      <c r="B7" s="22" t="s">
        <v>3</v>
      </c>
      <c r="C7" s="23"/>
      <c r="D7" s="23"/>
      <c r="E7" s="24"/>
      <c r="F7" s="23"/>
      <c r="G7" s="21"/>
      <c r="H7" s="25"/>
      <c r="I7" s="25"/>
      <c r="J7" s="26"/>
      <c r="K7" s="25"/>
      <c r="L7" s="25"/>
      <c r="M7" s="27"/>
    </row>
    <row r="8" spans="1:13" s="16" customFormat="1" ht="20.100000000000001" customHeight="1">
      <c r="B8" s="23" t="s">
        <v>4</v>
      </c>
      <c r="C8" s="23"/>
      <c r="E8" s="24"/>
      <c r="H8" s="28"/>
      <c r="I8" s="28"/>
      <c r="J8" s="29"/>
      <c r="K8" s="28"/>
      <c r="L8" s="28"/>
      <c r="M8" s="30"/>
    </row>
    <row r="9" spans="1:13" s="16" customFormat="1" ht="20.100000000000001" customHeight="1">
      <c r="B9" s="23" t="s">
        <v>5</v>
      </c>
      <c r="C9" s="23"/>
      <c r="E9" s="24"/>
      <c r="H9" s="28"/>
      <c r="I9" s="28"/>
      <c r="J9" s="29"/>
      <c r="K9" s="28"/>
      <c r="L9" s="28"/>
      <c r="M9" s="30"/>
    </row>
    <row r="10" spans="1:13" s="16" customFormat="1" ht="6.75" customHeight="1">
      <c r="A10" s="21"/>
      <c r="C10" s="23"/>
      <c r="D10" s="23"/>
      <c r="E10" s="24"/>
      <c r="F10" s="23"/>
      <c r="G10" s="21"/>
      <c r="H10" s="25"/>
      <c r="I10" s="25"/>
      <c r="J10" s="26"/>
      <c r="K10" s="25"/>
      <c r="L10" s="25"/>
      <c r="M10" s="27"/>
    </row>
    <row r="11" spans="1:13" s="16" customFormat="1" ht="20.100000000000001" customHeight="1">
      <c r="A11" s="21"/>
      <c r="B11" s="21"/>
      <c r="C11" s="31" t="s">
        <v>6</v>
      </c>
      <c r="D11" s="32"/>
      <c r="E11" s="33"/>
      <c r="G11" s="21"/>
      <c r="H11" s="25"/>
      <c r="I11" s="25"/>
      <c r="J11" s="26"/>
      <c r="K11" s="25"/>
      <c r="L11" s="25"/>
      <c r="M11" s="27"/>
    </row>
    <row r="12" spans="1:13" s="34" customFormat="1" ht="20.100000000000001" customHeight="1">
      <c r="C12" s="31" t="s">
        <v>7</v>
      </c>
      <c r="D12" s="35"/>
      <c r="E12" s="36"/>
      <c r="H12" s="37"/>
      <c r="I12" s="37"/>
      <c r="J12" s="38"/>
      <c r="K12" s="37"/>
      <c r="L12" s="37"/>
      <c r="M12" s="39"/>
    </row>
    <row r="13" spans="1:13" s="34" customFormat="1" ht="8.25" customHeight="1">
      <c r="C13" s="31"/>
      <c r="D13" s="35"/>
      <c r="E13" s="36"/>
      <c r="H13" s="37"/>
      <c r="I13" s="37"/>
      <c r="J13" s="38"/>
      <c r="K13" s="37"/>
      <c r="L13" s="37"/>
      <c r="M13" s="39"/>
    </row>
    <row r="14" spans="1:13" s="34" customFormat="1" ht="9.75" customHeight="1">
      <c r="C14" s="40"/>
      <c r="D14" s="35"/>
      <c r="E14" s="36"/>
      <c r="F14" s="31"/>
      <c r="H14" s="37"/>
      <c r="I14" s="37"/>
      <c r="J14" s="38"/>
      <c r="K14" s="37"/>
      <c r="L14" s="37"/>
      <c r="M14" s="39"/>
    </row>
    <row r="15" spans="1:13" s="34" customFormat="1" ht="20.100000000000001" customHeight="1">
      <c r="B15" s="40" t="s">
        <v>8</v>
      </c>
      <c r="C15" s="40"/>
      <c r="D15" s="35"/>
      <c r="E15" s="36"/>
      <c r="F15" s="31"/>
      <c r="H15" s="37"/>
      <c r="I15" s="37"/>
      <c r="J15" s="38"/>
      <c r="K15" s="37"/>
      <c r="L15" s="37"/>
      <c r="M15" s="39"/>
    </row>
    <row r="16" spans="1:13" s="34" customFormat="1" ht="20.100000000000001" customHeight="1">
      <c r="B16" s="40" t="s">
        <v>9</v>
      </c>
      <c r="C16" s="40"/>
      <c r="D16" s="35"/>
      <c r="E16" s="36"/>
      <c r="F16" s="31"/>
      <c r="H16" s="37"/>
      <c r="I16" s="37"/>
      <c r="J16" s="38"/>
      <c r="K16" s="37"/>
      <c r="L16" s="37"/>
      <c r="M16" s="39"/>
    </row>
    <row r="17" spans="1:13" s="34" customFormat="1" ht="8.25" customHeight="1">
      <c r="B17" s="40"/>
      <c r="C17" s="40"/>
      <c r="D17" s="35"/>
      <c r="E17" s="36"/>
      <c r="F17" s="31"/>
      <c r="H17" s="37"/>
      <c r="I17" s="37"/>
      <c r="J17" s="38"/>
      <c r="K17" s="37"/>
      <c r="L17" s="37"/>
      <c r="M17" s="39"/>
    </row>
    <row r="18" spans="1:13" s="34" customFormat="1" ht="20.100000000000001" customHeight="1">
      <c r="B18" s="40" t="s">
        <v>10</v>
      </c>
      <c r="C18" s="40"/>
      <c r="D18" s="35"/>
      <c r="E18" s="36"/>
      <c r="F18" s="31"/>
      <c r="H18" s="37"/>
      <c r="I18" s="37"/>
      <c r="J18" s="38"/>
      <c r="K18" s="37"/>
      <c r="L18" s="37"/>
    </row>
    <row r="19" spans="1:13" s="34" customFormat="1" ht="8.25" customHeight="1">
      <c r="B19" s="40"/>
      <c r="C19" s="40"/>
      <c r="D19" s="35"/>
      <c r="E19" s="36"/>
      <c r="F19" s="31"/>
      <c r="H19" s="37"/>
      <c r="I19" s="37"/>
      <c r="J19" s="38"/>
      <c r="K19" s="37"/>
      <c r="L19" s="37"/>
      <c r="M19" s="39"/>
    </row>
    <row r="20" spans="1:13" s="34" customFormat="1" ht="19.5" customHeight="1">
      <c r="B20" s="41" t="s">
        <v>11</v>
      </c>
      <c r="C20" s="40"/>
      <c r="D20" s="42"/>
      <c r="E20" s="36"/>
      <c r="F20" s="31"/>
      <c r="H20" s="37"/>
      <c r="I20" s="37"/>
      <c r="J20" s="38"/>
      <c r="K20" s="37"/>
      <c r="L20" s="37"/>
    </row>
    <row r="21" spans="1:13" s="34" customFormat="1" ht="19.5" customHeight="1">
      <c r="B21" s="41" t="s">
        <v>12</v>
      </c>
      <c r="C21" s="40"/>
      <c r="D21" s="42"/>
      <c r="E21" s="36"/>
      <c r="F21" s="31"/>
      <c r="H21" s="37"/>
      <c r="I21" s="37"/>
      <c r="J21" s="38"/>
      <c r="K21" s="37"/>
      <c r="L21" s="37"/>
    </row>
    <row r="22" spans="1:13" s="34" customFormat="1" ht="11.25" customHeight="1">
      <c r="C22" s="40"/>
      <c r="D22" s="42"/>
      <c r="E22" s="36"/>
      <c r="F22" s="31"/>
      <c r="H22" s="37"/>
      <c r="I22" s="37"/>
      <c r="J22" s="38"/>
      <c r="K22" s="37"/>
      <c r="L22" s="37"/>
    </row>
    <row r="23" spans="1:13" s="48" customFormat="1" ht="10.5" customHeight="1">
      <c r="A23" s="43"/>
      <c r="B23" s="43"/>
      <c r="C23" s="44"/>
      <c r="D23" s="43"/>
      <c r="E23" s="45"/>
      <c r="F23" s="43"/>
      <c r="G23" s="43"/>
      <c r="H23" s="46"/>
      <c r="I23" s="46"/>
      <c r="J23" s="47"/>
      <c r="K23" s="46"/>
      <c r="L23" s="46"/>
      <c r="M23" s="43"/>
    </row>
    <row r="24" spans="1:13" s="34" customFormat="1" ht="24" customHeight="1">
      <c r="A24" s="49" t="s">
        <v>13</v>
      </c>
      <c r="C24" s="40"/>
      <c r="D24" s="42"/>
      <c r="E24" s="36"/>
      <c r="F24" s="31"/>
      <c r="H24" s="37"/>
      <c r="I24" s="37"/>
      <c r="J24" s="38"/>
      <c r="K24" s="37"/>
      <c r="L24" s="37"/>
    </row>
    <row r="25" spans="1:13" s="34" customFormat="1" ht="11.25" customHeight="1">
      <c r="C25" s="40"/>
      <c r="D25" s="42"/>
      <c r="E25" s="36"/>
      <c r="F25" s="31"/>
      <c r="H25" s="37"/>
      <c r="I25" s="37"/>
      <c r="J25" s="38"/>
      <c r="K25" s="37"/>
      <c r="L25" s="37"/>
    </row>
    <row r="26" spans="1:13" s="34" customFormat="1" ht="20.100000000000001" customHeight="1">
      <c r="A26" s="50"/>
      <c r="B26" s="50"/>
      <c r="C26" s="51"/>
      <c r="D26" s="52"/>
      <c r="E26" s="53"/>
      <c r="F26" s="54"/>
      <c r="G26" s="50"/>
      <c r="H26" s="55"/>
      <c r="I26" s="55"/>
      <c r="J26" s="56"/>
      <c r="K26" s="55"/>
      <c r="L26" s="55"/>
      <c r="M26" s="57"/>
    </row>
    <row r="27" spans="1:13" s="66" customFormat="1" ht="20.100000000000001" customHeight="1">
      <c r="A27" s="58" t="s">
        <v>14</v>
      </c>
      <c r="B27" s="59"/>
      <c r="C27" s="59"/>
      <c r="D27" s="60"/>
      <c r="E27" s="61"/>
      <c r="F27" s="62"/>
      <c r="G27" s="62"/>
      <c r="H27" s="63"/>
      <c r="I27" s="63"/>
      <c r="J27" s="64"/>
      <c r="K27" s="63"/>
      <c r="L27" s="63"/>
      <c r="M27" s="65">
        <v>45414</v>
      </c>
    </row>
    <row r="28" spans="1:13" s="66" customFormat="1" ht="20.100000000000001" customHeight="1" thickBot="1">
      <c r="A28" s="67"/>
      <c r="B28" s="67"/>
      <c r="C28" s="68"/>
      <c r="D28" s="68"/>
      <c r="E28" s="61"/>
      <c r="F28" s="62"/>
      <c r="G28" s="62"/>
      <c r="H28" s="63"/>
      <c r="I28" s="69" t="s">
        <v>15</v>
      </c>
      <c r="J28" s="64"/>
      <c r="K28" s="63"/>
      <c r="L28" s="63"/>
      <c r="M28" s="62"/>
    </row>
    <row r="29" spans="1:13" s="13" customFormat="1" ht="20.100000000000001" customHeight="1" thickTop="1" thickBot="1">
      <c r="A29" s="70" t="s">
        <v>16</v>
      </c>
      <c r="B29" s="71" t="s">
        <v>17</v>
      </c>
      <c r="C29" s="72" t="s">
        <v>18</v>
      </c>
      <c r="D29" s="72"/>
      <c r="E29" s="73"/>
      <c r="F29" s="71" t="s">
        <v>19</v>
      </c>
      <c r="G29" s="71" t="s">
        <v>20</v>
      </c>
      <c r="H29" s="74" t="s">
        <v>21</v>
      </c>
      <c r="I29" s="74" t="s">
        <v>22</v>
      </c>
      <c r="J29" s="75"/>
      <c r="K29" s="74"/>
      <c r="L29" s="74" t="s">
        <v>23</v>
      </c>
      <c r="M29" s="76" t="s">
        <v>24</v>
      </c>
    </row>
    <row r="30" spans="1:13" ht="20.100000000000001" customHeight="1">
      <c r="A30" s="77" t="s">
        <v>25</v>
      </c>
      <c r="B30" s="78" t="s">
        <v>26</v>
      </c>
      <c r="C30" s="79">
        <v>40010</v>
      </c>
      <c r="D30" s="80"/>
      <c r="E30" s="81"/>
      <c r="F30" s="78" t="s">
        <v>27</v>
      </c>
      <c r="G30" s="78" t="s">
        <v>28</v>
      </c>
      <c r="H30" s="82">
        <v>1000</v>
      </c>
      <c r="I30" s="82">
        <f t="shared" ref="I30:I93" si="0">IF(ROUND(H30*1.1,0)=0,"",ROUND(H30*1.1,0))</f>
        <v>1100</v>
      </c>
      <c r="J30" s="78"/>
      <c r="K30" s="78">
        <f t="shared" ref="K30:K93" si="1">IF(ROUND(H30*0.9,0)=0,"",ROUND(H30*0.9,0))</f>
        <v>900</v>
      </c>
      <c r="L30" s="82">
        <f t="shared" ref="L30:L93" si="2">IFERROR(ROUND(K30*1.1,0),"")</f>
        <v>990</v>
      </c>
      <c r="M30" s="83"/>
    </row>
    <row r="31" spans="1:13" ht="20.100000000000001" customHeight="1" thickBot="1">
      <c r="A31" s="84"/>
      <c r="B31" s="85"/>
      <c r="C31" s="86"/>
      <c r="D31" s="87"/>
      <c r="E31" s="88"/>
      <c r="F31" s="85"/>
      <c r="G31" s="85"/>
      <c r="H31" s="89"/>
      <c r="I31" s="89"/>
      <c r="J31" s="85"/>
      <c r="K31" s="85"/>
      <c r="L31" s="89"/>
      <c r="M31" s="90"/>
    </row>
    <row r="32" spans="1:13" ht="20.100000000000001" customHeight="1" thickTop="1"/>
    <row r="33" spans="1:13" ht="12" customHeight="1"/>
    <row r="34" spans="1:13" s="13" customFormat="1" ht="20.100000000000001" customHeight="1">
      <c r="A34" s="91" t="s">
        <v>29</v>
      </c>
      <c r="B34" s="91"/>
      <c r="C34" s="91"/>
      <c r="D34" s="91"/>
      <c r="E34" s="92"/>
      <c r="F34" s="93"/>
      <c r="G34" s="93"/>
      <c r="H34" s="94"/>
      <c r="I34" s="94"/>
      <c r="J34" s="95"/>
      <c r="K34" s="94"/>
      <c r="L34" s="96"/>
      <c r="M34" s="97"/>
    </row>
    <row r="35" spans="1:13" s="48" customFormat="1" ht="20.100000000000001" customHeight="1" thickBot="1">
      <c r="A35" s="98"/>
      <c r="B35" s="98"/>
      <c r="C35" s="99"/>
      <c r="D35" s="100"/>
      <c r="E35" s="101"/>
      <c r="F35" s="102"/>
      <c r="G35" s="102"/>
      <c r="H35" s="46"/>
      <c r="I35" s="103"/>
      <c r="J35" s="104"/>
      <c r="K35" s="105"/>
      <c r="L35" s="105"/>
      <c r="M35" s="102"/>
    </row>
    <row r="36" spans="1:13" s="13" customFormat="1" ht="20.100000000000001" customHeight="1" thickTop="1" thickBot="1">
      <c r="A36" s="70" t="s">
        <v>16</v>
      </c>
      <c r="B36" s="71" t="s">
        <v>17</v>
      </c>
      <c r="C36" s="72" t="s">
        <v>18</v>
      </c>
      <c r="D36" s="72"/>
      <c r="E36" s="73"/>
      <c r="F36" s="71" t="s">
        <v>19</v>
      </c>
      <c r="G36" s="71" t="s">
        <v>20</v>
      </c>
      <c r="H36" s="74" t="s">
        <v>21</v>
      </c>
      <c r="I36" s="74" t="s">
        <v>22</v>
      </c>
      <c r="J36" s="75"/>
      <c r="K36" s="74"/>
      <c r="L36" s="74" t="s">
        <v>23</v>
      </c>
      <c r="M36" s="76" t="s">
        <v>24</v>
      </c>
    </row>
    <row r="37" spans="1:13" ht="20.100000000000001" customHeight="1">
      <c r="A37" s="77" t="s">
        <v>30</v>
      </c>
      <c r="B37" s="78" t="s">
        <v>26</v>
      </c>
      <c r="C37" s="79">
        <v>40020</v>
      </c>
      <c r="D37" s="80"/>
      <c r="E37" s="81"/>
      <c r="F37" s="78" t="s">
        <v>31</v>
      </c>
      <c r="G37" s="78" t="s">
        <v>32</v>
      </c>
      <c r="H37" s="82">
        <v>1500</v>
      </c>
      <c r="I37" s="82">
        <f t="shared" si="0"/>
        <v>1650</v>
      </c>
      <c r="J37" s="78"/>
      <c r="K37" s="78">
        <f t="shared" si="1"/>
        <v>1350</v>
      </c>
      <c r="L37" s="82">
        <f t="shared" si="2"/>
        <v>1485</v>
      </c>
      <c r="M37" s="83"/>
    </row>
    <row r="38" spans="1:13" ht="20.100000000000001" customHeight="1">
      <c r="A38" s="106" t="s">
        <v>33</v>
      </c>
      <c r="B38" s="107" t="s">
        <v>34</v>
      </c>
      <c r="C38" s="108">
        <v>40040</v>
      </c>
      <c r="D38" s="109"/>
      <c r="E38" s="110"/>
      <c r="F38" s="107" t="s">
        <v>35</v>
      </c>
      <c r="G38" s="107" t="s">
        <v>36</v>
      </c>
      <c r="H38" s="111">
        <v>1400</v>
      </c>
      <c r="I38" s="111">
        <f t="shared" si="0"/>
        <v>1540</v>
      </c>
      <c r="J38" s="107"/>
      <c r="K38" s="107">
        <f t="shared" si="1"/>
        <v>1260</v>
      </c>
      <c r="L38" s="111">
        <f t="shared" si="2"/>
        <v>1386</v>
      </c>
      <c r="M38" s="112"/>
    </row>
    <row r="39" spans="1:13" ht="20.100000000000001" customHeight="1">
      <c r="A39" s="106" t="s">
        <v>37</v>
      </c>
      <c r="B39" s="107" t="s">
        <v>34</v>
      </c>
      <c r="C39" s="113">
        <v>40040</v>
      </c>
      <c r="D39" s="114"/>
      <c r="E39" s="110"/>
      <c r="F39" s="107" t="s">
        <v>35</v>
      </c>
      <c r="G39" s="107" t="s">
        <v>36</v>
      </c>
      <c r="H39" s="111">
        <v>1400</v>
      </c>
      <c r="I39" s="111">
        <f t="shared" si="0"/>
        <v>1540</v>
      </c>
      <c r="J39" s="107"/>
      <c r="K39" s="107">
        <f t="shared" si="1"/>
        <v>1260</v>
      </c>
      <c r="L39" s="111">
        <f t="shared" si="2"/>
        <v>1386</v>
      </c>
      <c r="M39" s="112"/>
    </row>
    <row r="40" spans="1:13" ht="20.100000000000001" customHeight="1">
      <c r="A40" s="106" t="s">
        <v>38</v>
      </c>
      <c r="B40" s="107" t="s">
        <v>39</v>
      </c>
      <c r="C40" s="108">
        <v>40060</v>
      </c>
      <c r="D40" s="109"/>
      <c r="E40" s="110"/>
      <c r="F40" s="107"/>
      <c r="G40" s="107"/>
      <c r="H40" s="111"/>
      <c r="I40" s="111" t="str">
        <f t="shared" si="0"/>
        <v/>
      </c>
      <c r="J40" s="107"/>
      <c r="K40" s="107" t="str">
        <f t="shared" si="1"/>
        <v/>
      </c>
      <c r="L40" s="111" t="str">
        <f t="shared" si="2"/>
        <v/>
      </c>
      <c r="M40" s="112"/>
    </row>
    <row r="41" spans="1:13" ht="20.100000000000001" customHeight="1">
      <c r="A41" s="106" t="s">
        <v>40</v>
      </c>
      <c r="B41" s="107" t="s">
        <v>39</v>
      </c>
      <c r="C41" s="108">
        <v>40070</v>
      </c>
      <c r="D41" s="109"/>
      <c r="E41" s="110"/>
      <c r="F41" s="107"/>
      <c r="G41" s="107"/>
      <c r="H41" s="111"/>
      <c r="I41" s="111" t="str">
        <f t="shared" si="0"/>
        <v/>
      </c>
      <c r="J41" s="107"/>
      <c r="K41" s="107" t="str">
        <f t="shared" si="1"/>
        <v/>
      </c>
      <c r="L41" s="111" t="str">
        <f t="shared" si="2"/>
        <v/>
      </c>
      <c r="M41" s="112"/>
    </row>
    <row r="42" spans="1:13" ht="20.100000000000001" customHeight="1">
      <c r="A42" s="106" t="s">
        <v>41</v>
      </c>
      <c r="B42" s="107" t="s">
        <v>42</v>
      </c>
      <c r="C42" s="108">
        <v>40080</v>
      </c>
      <c r="D42" s="109"/>
      <c r="E42" s="110"/>
      <c r="F42" s="107" t="s">
        <v>43</v>
      </c>
      <c r="G42" s="107" t="s">
        <v>44</v>
      </c>
      <c r="H42" s="111">
        <v>2000</v>
      </c>
      <c r="I42" s="111">
        <f t="shared" si="0"/>
        <v>2200</v>
      </c>
      <c r="J42" s="107"/>
      <c r="K42" s="107">
        <f t="shared" si="1"/>
        <v>1800</v>
      </c>
      <c r="L42" s="111">
        <f t="shared" si="2"/>
        <v>1980</v>
      </c>
      <c r="M42" s="112"/>
    </row>
    <row r="43" spans="1:13" ht="20.100000000000001" customHeight="1">
      <c r="A43" s="106" t="s">
        <v>45</v>
      </c>
      <c r="B43" s="107" t="s">
        <v>46</v>
      </c>
      <c r="C43" s="108">
        <v>40090</v>
      </c>
      <c r="D43" s="109"/>
      <c r="E43" s="110"/>
      <c r="F43" s="107" t="s">
        <v>47</v>
      </c>
      <c r="G43" s="107" t="s">
        <v>44</v>
      </c>
      <c r="H43" s="111">
        <v>1800</v>
      </c>
      <c r="I43" s="111">
        <f t="shared" si="0"/>
        <v>1980</v>
      </c>
      <c r="J43" s="107"/>
      <c r="K43" s="107">
        <f t="shared" si="1"/>
        <v>1620</v>
      </c>
      <c r="L43" s="111">
        <f t="shared" si="2"/>
        <v>1782</v>
      </c>
      <c r="M43" s="112"/>
    </row>
    <row r="44" spans="1:13" ht="20.100000000000001" customHeight="1">
      <c r="A44" s="115" t="s">
        <v>48</v>
      </c>
      <c r="B44" s="116" t="s">
        <v>39</v>
      </c>
      <c r="C44" s="108">
        <v>40101</v>
      </c>
      <c r="D44" s="109"/>
      <c r="E44" s="110"/>
      <c r="F44" s="107" t="s">
        <v>49</v>
      </c>
      <c r="G44" s="107" t="s">
        <v>50</v>
      </c>
      <c r="H44" s="111">
        <v>1600</v>
      </c>
      <c r="I44" s="111">
        <f t="shared" si="0"/>
        <v>1760</v>
      </c>
      <c r="J44" s="107"/>
      <c r="K44" s="107">
        <f t="shared" si="1"/>
        <v>1440</v>
      </c>
      <c r="L44" s="111">
        <f t="shared" si="2"/>
        <v>1584</v>
      </c>
      <c r="M44" s="112"/>
    </row>
    <row r="45" spans="1:13" ht="20.100000000000001" customHeight="1">
      <c r="A45" s="77"/>
      <c r="B45" s="78"/>
      <c r="C45" s="108">
        <v>40102</v>
      </c>
      <c r="D45" s="109"/>
      <c r="E45" s="110"/>
      <c r="F45" s="107" t="s">
        <v>47</v>
      </c>
      <c r="G45" s="107" t="s">
        <v>44</v>
      </c>
      <c r="H45" s="111">
        <v>1800</v>
      </c>
      <c r="I45" s="111">
        <f t="shared" si="0"/>
        <v>1980</v>
      </c>
      <c r="J45" s="107"/>
      <c r="K45" s="107">
        <f t="shared" si="1"/>
        <v>1620</v>
      </c>
      <c r="L45" s="111">
        <f t="shared" si="2"/>
        <v>1782</v>
      </c>
      <c r="M45" s="112"/>
    </row>
    <row r="46" spans="1:13" ht="20.100000000000001" customHeight="1">
      <c r="A46" s="106" t="s">
        <v>51</v>
      </c>
      <c r="B46" s="107" t="s">
        <v>52</v>
      </c>
      <c r="C46" s="108">
        <v>40110</v>
      </c>
      <c r="D46" s="109"/>
      <c r="E46" s="110"/>
      <c r="F46" s="107"/>
      <c r="G46" s="107"/>
      <c r="H46" s="111"/>
      <c r="I46" s="111" t="str">
        <f t="shared" si="0"/>
        <v/>
      </c>
      <c r="J46" s="107"/>
      <c r="K46" s="107" t="str">
        <f t="shared" si="1"/>
        <v/>
      </c>
      <c r="L46" s="111" t="str">
        <f t="shared" si="2"/>
        <v/>
      </c>
      <c r="M46" s="112"/>
    </row>
    <row r="47" spans="1:13" ht="20.100000000000001" customHeight="1">
      <c r="A47" s="106" t="s">
        <v>53</v>
      </c>
      <c r="B47" s="107" t="s">
        <v>39</v>
      </c>
      <c r="C47" s="108">
        <v>40120</v>
      </c>
      <c r="D47" s="109"/>
      <c r="E47" s="110"/>
      <c r="F47" s="107"/>
      <c r="G47" s="107"/>
      <c r="H47" s="111"/>
      <c r="I47" s="111" t="str">
        <f t="shared" si="0"/>
        <v/>
      </c>
      <c r="J47" s="107"/>
      <c r="K47" s="107" t="str">
        <f t="shared" si="1"/>
        <v/>
      </c>
      <c r="L47" s="111" t="str">
        <f t="shared" si="2"/>
        <v/>
      </c>
      <c r="M47" s="112"/>
    </row>
    <row r="48" spans="1:13" ht="20.100000000000001" customHeight="1">
      <c r="A48" s="106" t="s">
        <v>54</v>
      </c>
      <c r="B48" s="107" t="s">
        <v>55</v>
      </c>
      <c r="C48" s="113">
        <v>10020</v>
      </c>
      <c r="D48" s="109"/>
      <c r="E48" s="110"/>
      <c r="F48" s="107" t="s">
        <v>56</v>
      </c>
      <c r="G48" s="107" t="s">
        <v>57</v>
      </c>
      <c r="H48" s="111">
        <v>2900</v>
      </c>
      <c r="I48" s="111">
        <f t="shared" si="0"/>
        <v>3190</v>
      </c>
      <c r="J48" s="107"/>
      <c r="K48" s="107">
        <f t="shared" si="1"/>
        <v>2610</v>
      </c>
      <c r="L48" s="111">
        <f t="shared" si="2"/>
        <v>2871</v>
      </c>
      <c r="M48" s="112"/>
    </row>
    <row r="49" spans="1:13" ht="20.100000000000001" customHeight="1">
      <c r="A49" s="106" t="s">
        <v>58</v>
      </c>
      <c r="B49" s="107" t="s">
        <v>59</v>
      </c>
      <c r="C49" s="113">
        <v>10020</v>
      </c>
      <c r="D49" s="109"/>
      <c r="E49" s="110"/>
      <c r="F49" s="107" t="s">
        <v>56</v>
      </c>
      <c r="G49" s="107" t="s">
        <v>57</v>
      </c>
      <c r="H49" s="111">
        <v>2900</v>
      </c>
      <c r="I49" s="111">
        <f t="shared" si="0"/>
        <v>3190</v>
      </c>
      <c r="J49" s="107"/>
      <c r="K49" s="107">
        <f t="shared" si="1"/>
        <v>2610</v>
      </c>
      <c r="L49" s="111">
        <f t="shared" si="2"/>
        <v>2871</v>
      </c>
      <c r="M49" s="112"/>
    </row>
    <row r="50" spans="1:13" ht="20.100000000000001" customHeight="1">
      <c r="A50" s="106" t="s">
        <v>60</v>
      </c>
      <c r="B50" s="107" t="s">
        <v>61</v>
      </c>
      <c r="C50" s="108">
        <v>40150</v>
      </c>
      <c r="D50" s="109"/>
      <c r="E50" s="110"/>
      <c r="F50" s="107" t="s">
        <v>62</v>
      </c>
      <c r="G50" s="107"/>
      <c r="H50" s="111"/>
      <c r="I50" s="111" t="str">
        <f t="shared" si="0"/>
        <v/>
      </c>
      <c r="J50" s="107"/>
      <c r="K50" s="107" t="str">
        <f t="shared" si="1"/>
        <v/>
      </c>
      <c r="L50" s="111" t="str">
        <f t="shared" si="2"/>
        <v/>
      </c>
      <c r="M50" s="112"/>
    </row>
    <row r="51" spans="1:13" ht="20.100000000000001" customHeight="1">
      <c r="A51" s="106" t="s">
        <v>63</v>
      </c>
      <c r="B51" s="107" t="s">
        <v>64</v>
      </c>
      <c r="C51" s="108">
        <v>40160</v>
      </c>
      <c r="D51" s="109"/>
      <c r="E51" s="110"/>
      <c r="F51" s="107" t="s">
        <v>62</v>
      </c>
      <c r="G51" s="107"/>
      <c r="H51" s="111"/>
      <c r="I51" s="111" t="str">
        <f t="shared" si="0"/>
        <v/>
      </c>
      <c r="J51" s="107"/>
      <c r="K51" s="107" t="str">
        <f t="shared" si="1"/>
        <v/>
      </c>
      <c r="L51" s="111" t="str">
        <f t="shared" si="2"/>
        <v/>
      </c>
      <c r="M51" s="112"/>
    </row>
    <row r="52" spans="1:13" ht="20.100000000000001" customHeight="1">
      <c r="A52" s="106" t="s">
        <v>65</v>
      </c>
      <c r="B52" s="107" t="s">
        <v>66</v>
      </c>
      <c r="C52" s="113">
        <v>10040</v>
      </c>
      <c r="D52" s="109"/>
      <c r="E52" s="110"/>
      <c r="F52" s="107" t="s">
        <v>67</v>
      </c>
      <c r="G52" s="107" t="s">
        <v>68</v>
      </c>
      <c r="H52" s="111">
        <v>936</v>
      </c>
      <c r="I52" s="111">
        <f t="shared" si="0"/>
        <v>1030</v>
      </c>
      <c r="J52" s="107"/>
      <c r="K52" s="107">
        <f t="shared" si="1"/>
        <v>842</v>
      </c>
      <c r="L52" s="111">
        <f t="shared" si="2"/>
        <v>926</v>
      </c>
      <c r="M52" s="112"/>
    </row>
    <row r="53" spans="1:13" ht="20.100000000000001" customHeight="1">
      <c r="A53" s="106" t="s">
        <v>69</v>
      </c>
      <c r="B53" s="107" t="s">
        <v>70</v>
      </c>
      <c r="C53" s="113">
        <v>10770</v>
      </c>
      <c r="D53" s="109"/>
      <c r="E53" s="110"/>
      <c r="F53" s="107" t="s">
        <v>71</v>
      </c>
      <c r="G53" s="107" t="s">
        <v>72</v>
      </c>
      <c r="H53" s="111">
        <v>2200</v>
      </c>
      <c r="I53" s="111">
        <f>IF(ROUND(H53*1.1,0)=0,"",ROUND(H53*1.1,0))</f>
        <v>2420</v>
      </c>
      <c r="J53" s="107"/>
      <c r="K53" s="107">
        <f>IF(ROUND(H53*0.9,0)=0,"",ROUND(H53*0.9,0))</f>
        <v>1980</v>
      </c>
      <c r="L53" s="111">
        <f>IFERROR(ROUND(K53*1.1,0),"")</f>
        <v>2178</v>
      </c>
      <c r="M53" s="112"/>
    </row>
    <row r="54" spans="1:13" ht="20.100000000000001" customHeight="1">
      <c r="A54" s="106" t="s">
        <v>73</v>
      </c>
      <c r="B54" s="107" t="s">
        <v>74</v>
      </c>
      <c r="C54" s="108">
        <v>40180</v>
      </c>
      <c r="D54" s="109"/>
      <c r="E54" s="110"/>
      <c r="F54" s="107"/>
      <c r="G54" s="107"/>
      <c r="H54" s="111"/>
      <c r="I54" s="111" t="str">
        <f t="shared" si="0"/>
        <v/>
      </c>
      <c r="J54" s="107"/>
      <c r="K54" s="107" t="str">
        <f t="shared" si="1"/>
        <v/>
      </c>
      <c r="L54" s="111" t="str">
        <f t="shared" si="2"/>
        <v/>
      </c>
      <c r="M54" s="112"/>
    </row>
    <row r="55" spans="1:13" ht="20.100000000000001" customHeight="1">
      <c r="A55" s="106" t="s">
        <v>75</v>
      </c>
      <c r="B55" s="107" t="s">
        <v>76</v>
      </c>
      <c r="C55" s="108">
        <v>40190</v>
      </c>
      <c r="D55" s="109"/>
      <c r="E55" s="110"/>
      <c r="F55" s="107"/>
      <c r="G55" s="107"/>
      <c r="H55" s="111"/>
      <c r="I55" s="111" t="str">
        <f t="shared" si="0"/>
        <v/>
      </c>
      <c r="J55" s="107"/>
      <c r="K55" s="107" t="str">
        <f t="shared" si="1"/>
        <v/>
      </c>
      <c r="L55" s="111" t="str">
        <f t="shared" si="2"/>
        <v/>
      </c>
      <c r="M55" s="112"/>
    </row>
    <row r="56" spans="1:13" ht="20.100000000000001" customHeight="1">
      <c r="A56" s="106" t="s">
        <v>75</v>
      </c>
      <c r="B56" s="107" t="s">
        <v>77</v>
      </c>
      <c r="C56" s="108">
        <v>40200</v>
      </c>
      <c r="D56" s="109"/>
      <c r="E56" s="110"/>
      <c r="F56" s="107" t="s">
        <v>78</v>
      </c>
      <c r="G56" s="107" t="s">
        <v>79</v>
      </c>
      <c r="H56" s="111">
        <v>1200</v>
      </c>
      <c r="I56" s="111">
        <f t="shared" si="0"/>
        <v>1320</v>
      </c>
      <c r="J56" s="107"/>
      <c r="K56" s="107">
        <f t="shared" si="1"/>
        <v>1080</v>
      </c>
      <c r="L56" s="111">
        <f t="shared" si="2"/>
        <v>1188</v>
      </c>
      <c r="M56" s="112"/>
    </row>
    <row r="57" spans="1:13" ht="20.100000000000001" customHeight="1">
      <c r="A57" s="106" t="s">
        <v>80</v>
      </c>
      <c r="B57" s="107" t="s">
        <v>81</v>
      </c>
      <c r="C57" s="108">
        <v>40210</v>
      </c>
      <c r="D57" s="109"/>
      <c r="E57" s="110"/>
      <c r="F57" s="107"/>
      <c r="G57" s="107"/>
      <c r="H57" s="111"/>
      <c r="I57" s="111" t="str">
        <f t="shared" si="0"/>
        <v/>
      </c>
      <c r="J57" s="107"/>
      <c r="K57" s="107" t="str">
        <f t="shared" si="1"/>
        <v/>
      </c>
      <c r="L57" s="111" t="str">
        <f t="shared" si="2"/>
        <v/>
      </c>
      <c r="M57" s="112"/>
    </row>
    <row r="58" spans="1:13" ht="20.100000000000001" customHeight="1">
      <c r="A58" s="106"/>
      <c r="B58" s="107"/>
      <c r="C58" s="108"/>
      <c r="D58" s="109"/>
      <c r="E58" s="110"/>
      <c r="F58" s="107"/>
      <c r="G58" s="107"/>
      <c r="H58" s="111"/>
      <c r="I58" s="111"/>
      <c r="J58" s="107"/>
      <c r="K58" s="107"/>
      <c r="L58" s="111"/>
      <c r="M58" s="112"/>
    </row>
    <row r="59" spans="1:13" ht="20.100000000000001" customHeight="1">
      <c r="A59" s="115" t="s">
        <v>82</v>
      </c>
      <c r="B59" s="116" t="s">
        <v>83</v>
      </c>
      <c r="C59" s="108">
        <v>40311</v>
      </c>
      <c r="D59" s="109"/>
      <c r="E59" s="110"/>
      <c r="F59" s="107" t="s">
        <v>84</v>
      </c>
      <c r="G59" s="107" t="s">
        <v>85</v>
      </c>
      <c r="H59" s="111">
        <v>2000</v>
      </c>
      <c r="I59" s="111">
        <f t="shared" si="0"/>
        <v>2200</v>
      </c>
      <c r="J59" s="107"/>
      <c r="K59" s="107">
        <f t="shared" si="1"/>
        <v>1800</v>
      </c>
      <c r="L59" s="111">
        <f t="shared" si="2"/>
        <v>1980</v>
      </c>
      <c r="M59" s="112"/>
    </row>
    <row r="60" spans="1:13" ht="20.100000000000001" customHeight="1">
      <c r="A60" s="77"/>
      <c r="B60" s="78"/>
      <c r="C60" s="108">
        <v>40312</v>
      </c>
      <c r="D60" s="109"/>
      <c r="E60" s="110"/>
      <c r="F60" s="107" t="s">
        <v>86</v>
      </c>
      <c r="G60" s="107" t="s">
        <v>85</v>
      </c>
      <c r="H60" s="111">
        <v>2000</v>
      </c>
      <c r="I60" s="111">
        <f t="shared" si="0"/>
        <v>2200</v>
      </c>
      <c r="J60" s="107"/>
      <c r="K60" s="107">
        <f t="shared" si="1"/>
        <v>1800</v>
      </c>
      <c r="L60" s="111">
        <f t="shared" si="2"/>
        <v>1980</v>
      </c>
      <c r="M60" s="112"/>
    </row>
    <row r="61" spans="1:13" ht="20.100000000000001" customHeight="1">
      <c r="A61" s="106" t="s">
        <v>87</v>
      </c>
      <c r="B61" s="107" t="s">
        <v>88</v>
      </c>
      <c r="C61" s="108">
        <v>40320</v>
      </c>
      <c r="D61" s="109"/>
      <c r="E61" s="110"/>
      <c r="F61" s="107"/>
      <c r="G61" s="107"/>
      <c r="H61" s="111"/>
      <c r="I61" s="111" t="str">
        <f t="shared" si="0"/>
        <v/>
      </c>
      <c r="J61" s="107"/>
      <c r="K61" s="107" t="str">
        <f t="shared" si="1"/>
        <v/>
      </c>
      <c r="L61" s="111" t="str">
        <f t="shared" si="2"/>
        <v/>
      </c>
      <c r="M61" s="112"/>
    </row>
    <row r="62" spans="1:13" ht="20.100000000000001" customHeight="1" thickBot="1">
      <c r="A62" s="84"/>
      <c r="B62" s="85"/>
      <c r="C62" s="86"/>
      <c r="D62" s="87"/>
      <c r="E62" s="88"/>
      <c r="F62" s="85"/>
      <c r="G62" s="85"/>
      <c r="H62" s="89"/>
      <c r="I62" s="89"/>
      <c r="J62" s="85"/>
      <c r="K62" s="85"/>
      <c r="L62" s="89"/>
      <c r="M62" s="90"/>
    </row>
    <row r="63" spans="1:13" ht="20.100000000000001" customHeight="1" thickTop="1"/>
    <row r="64" spans="1:13" ht="20.100000000000001" customHeight="1"/>
    <row r="65" spans="1:13" s="66" customFormat="1" ht="20.100000000000001" customHeight="1">
      <c r="A65" s="58" t="s">
        <v>89</v>
      </c>
      <c r="B65" s="59"/>
      <c r="C65" s="59"/>
      <c r="D65" s="60"/>
      <c r="E65" s="61"/>
      <c r="F65" s="62"/>
      <c r="G65" s="62"/>
      <c r="H65" s="63"/>
      <c r="I65" s="63"/>
      <c r="J65" s="64"/>
      <c r="K65" s="63"/>
      <c r="L65" s="63"/>
      <c r="M65" s="62"/>
    </row>
    <row r="66" spans="1:13" s="66" customFormat="1" ht="20.100000000000001" customHeight="1" thickBot="1">
      <c r="A66" s="67"/>
      <c r="B66" s="67"/>
      <c r="C66" s="68"/>
      <c r="D66" s="68"/>
      <c r="E66" s="61"/>
      <c r="F66" s="62"/>
      <c r="G66" s="62"/>
      <c r="H66" s="63"/>
      <c r="I66" s="63"/>
      <c r="J66" s="64"/>
      <c r="K66" s="63"/>
      <c r="L66" s="63"/>
      <c r="M66" s="62"/>
    </row>
    <row r="67" spans="1:13" s="13" customFormat="1" ht="20.100000000000001" customHeight="1" thickTop="1" thickBot="1">
      <c r="A67" s="70" t="s">
        <v>90</v>
      </c>
      <c r="B67" s="71" t="s">
        <v>91</v>
      </c>
      <c r="C67" s="72" t="s">
        <v>92</v>
      </c>
      <c r="D67" s="72"/>
      <c r="E67" s="73"/>
      <c r="F67" s="71" t="s">
        <v>93</v>
      </c>
      <c r="G67" s="71" t="s">
        <v>94</v>
      </c>
      <c r="H67" s="74" t="s">
        <v>21</v>
      </c>
      <c r="I67" s="74" t="s">
        <v>22</v>
      </c>
      <c r="J67" s="75"/>
      <c r="K67" s="74"/>
      <c r="L67" s="74" t="s">
        <v>23</v>
      </c>
      <c r="M67" s="76" t="s">
        <v>95</v>
      </c>
    </row>
    <row r="68" spans="1:13" ht="20.100000000000001" customHeight="1">
      <c r="A68" s="77" t="s">
        <v>96</v>
      </c>
      <c r="B68" s="78" t="s">
        <v>52</v>
      </c>
      <c r="C68" s="79">
        <v>40410</v>
      </c>
      <c r="D68" s="80"/>
      <c r="E68" s="81"/>
      <c r="F68" s="78"/>
      <c r="G68" s="78"/>
      <c r="H68" s="82"/>
      <c r="I68" s="82" t="str">
        <f t="shared" si="0"/>
        <v/>
      </c>
      <c r="J68" s="78"/>
      <c r="K68" s="78" t="str">
        <f t="shared" si="1"/>
        <v/>
      </c>
      <c r="L68" s="82" t="str">
        <f t="shared" si="2"/>
        <v/>
      </c>
      <c r="M68" s="83"/>
    </row>
    <row r="69" spans="1:13" ht="20.100000000000001" customHeight="1">
      <c r="A69" s="106" t="s">
        <v>97</v>
      </c>
      <c r="B69" s="107" t="s">
        <v>98</v>
      </c>
      <c r="C69" s="108">
        <v>40420</v>
      </c>
      <c r="D69" s="109"/>
      <c r="E69" s="110"/>
      <c r="F69" s="107"/>
      <c r="G69" s="107"/>
      <c r="H69" s="111"/>
      <c r="I69" s="111" t="str">
        <f t="shared" si="0"/>
        <v/>
      </c>
      <c r="J69" s="107"/>
      <c r="K69" s="107" t="str">
        <f t="shared" si="1"/>
        <v/>
      </c>
      <c r="L69" s="111" t="str">
        <f t="shared" si="2"/>
        <v/>
      </c>
      <c r="M69" s="112"/>
    </row>
    <row r="70" spans="1:13" ht="20.100000000000001" customHeight="1">
      <c r="A70" s="106" t="s">
        <v>99</v>
      </c>
      <c r="B70" s="107" t="s">
        <v>98</v>
      </c>
      <c r="C70" s="108">
        <v>40430</v>
      </c>
      <c r="D70" s="109"/>
      <c r="E70" s="110"/>
      <c r="F70" s="107"/>
      <c r="G70" s="107"/>
      <c r="H70" s="111"/>
      <c r="I70" s="111" t="str">
        <f t="shared" si="0"/>
        <v/>
      </c>
      <c r="J70" s="107"/>
      <c r="K70" s="107" t="str">
        <f t="shared" si="1"/>
        <v/>
      </c>
      <c r="L70" s="111" t="str">
        <f t="shared" si="2"/>
        <v/>
      </c>
      <c r="M70" s="112"/>
    </row>
    <row r="71" spans="1:13" ht="20.100000000000001" customHeight="1" thickBot="1">
      <c r="A71" s="84"/>
      <c r="B71" s="85"/>
      <c r="C71" s="86"/>
      <c r="D71" s="87"/>
      <c r="E71" s="88"/>
      <c r="F71" s="85"/>
      <c r="G71" s="85"/>
      <c r="H71" s="89"/>
      <c r="I71" s="89"/>
      <c r="J71" s="85"/>
      <c r="K71" s="85"/>
      <c r="L71" s="89"/>
      <c r="M71" s="90"/>
    </row>
    <row r="72" spans="1:13" ht="20.100000000000001" customHeight="1" thickTop="1"/>
    <row r="73" spans="1:13" ht="20.100000000000001" customHeight="1"/>
    <row r="74" spans="1:13" s="66" customFormat="1" ht="20.100000000000001" customHeight="1">
      <c r="A74" s="58" t="s">
        <v>100</v>
      </c>
      <c r="B74" s="59"/>
      <c r="C74" s="59"/>
      <c r="D74" s="60"/>
      <c r="E74" s="61"/>
      <c r="F74" s="62"/>
      <c r="G74" s="62"/>
      <c r="H74" s="63"/>
      <c r="I74" s="63"/>
      <c r="J74" s="64"/>
      <c r="K74" s="63"/>
      <c r="L74" s="63"/>
      <c r="M74" s="62"/>
    </row>
    <row r="75" spans="1:13" s="66" customFormat="1" ht="20.100000000000001" customHeight="1" thickBot="1">
      <c r="A75" s="67"/>
      <c r="B75" s="67"/>
      <c r="C75" s="68"/>
      <c r="D75" s="68"/>
      <c r="E75" s="61"/>
      <c r="F75" s="62"/>
      <c r="G75" s="62"/>
      <c r="H75" s="63"/>
      <c r="I75" s="63"/>
      <c r="J75" s="64"/>
      <c r="K75" s="63"/>
      <c r="L75" s="63"/>
      <c r="M75" s="62"/>
    </row>
    <row r="76" spans="1:13" s="13" customFormat="1" ht="20.100000000000001" customHeight="1" thickTop="1" thickBot="1">
      <c r="A76" s="70" t="s">
        <v>90</v>
      </c>
      <c r="B76" s="71" t="s">
        <v>91</v>
      </c>
      <c r="C76" s="72" t="s">
        <v>92</v>
      </c>
      <c r="D76" s="72"/>
      <c r="E76" s="73"/>
      <c r="F76" s="71" t="s">
        <v>93</v>
      </c>
      <c r="G76" s="71" t="s">
        <v>94</v>
      </c>
      <c r="H76" s="74" t="s">
        <v>21</v>
      </c>
      <c r="I76" s="74" t="s">
        <v>22</v>
      </c>
      <c r="J76" s="75"/>
      <c r="K76" s="74"/>
      <c r="L76" s="74" t="s">
        <v>23</v>
      </c>
      <c r="M76" s="76" t="s">
        <v>95</v>
      </c>
    </row>
    <row r="77" spans="1:13" ht="20.100000000000001" customHeight="1">
      <c r="A77" s="77" t="s">
        <v>101</v>
      </c>
      <c r="B77" s="78" t="s">
        <v>102</v>
      </c>
      <c r="C77" s="79">
        <v>40520</v>
      </c>
      <c r="D77" s="80"/>
      <c r="E77" s="81"/>
      <c r="F77" s="78"/>
      <c r="G77" s="78"/>
      <c r="H77" s="82"/>
      <c r="I77" s="82" t="str">
        <f t="shared" si="0"/>
        <v/>
      </c>
      <c r="J77" s="78"/>
      <c r="K77" s="78" t="str">
        <f t="shared" si="1"/>
        <v/>
      </c>
      <c r="L77" s="82" t="str">
        <f t="shared" si="2"/>
        <v/>
      </c>
      <c r="M77" s="83"/>
    </row>
    <row r="78" spans="1:13" ht="20.100000000000001" customHeight="1">
      <c r="A78" s="106" t="s">
        <v>103</v>
      </c>
      <c r="B78" s="107" t="s">
        <v>76</v>
      </c>
      <c r="C78" s="108">
        <v>40530</v>
      </c>
      <c r="D78" s="109"/>
      <c r="E78" s="110"/>
      <c r="F78" s="107" t="s">
        <v>104</v>
      </c>
      <c r="G78" s="107" t="s">
        <v>105</v>
      </c>
      <c r="H78" s="111">
        <v>2000</v>
      </c>
      <c r="I78" s="111">
        <f t="shared" si="0"/>
        <v>2200</v>
      </c>
      <c r="J78" s="107"/>
      <c r="K78" s="107">
        <f t="shared" si="1"/>
        <v>1800</v>
      </c>
      <c r="L78" s="111">
        <f t="shared" si="2"/>
        <v>1980</v>
      </c>
      <c r="M78" s="112"/>
    </row>
    <row r="79" spans="1:13" ht="20.100000000000001" customHeight="1">
      <c r="A79" s="106" t="s">
        <v>106</v>
      </c>
      <c r="B79" s="107" t="s">
        <v>107</v>
      </c>
      <c r="C79" s="108">
        <v>40540</v>
      </c>
      <c r="D79" s="109"/>
      <c r="E79" s="110"/>
      <c r="F79" s="107"/>
      <c r="G79" s="107"/>
      <c r="H79" s="111"/>
      <c r="I79" s="111" t="str">
        <f t="shared" si="0"/>
        <v/>
      </c>
      <c r="J79" s="107"/>
      <c r="K79" s="107" t="str">
        <f t="shared" si="1"/>
        <v/>
      </c>
      <c r="L79" s="111" t="str">
        <f t="shared" si="2"/>
        <v/>
      </c>
      <c r="M79" s="112"/>
    </row>
    <row r="80" spans="1:13" ht="20.100000000000001" customHeight="1">
      <c r="A80" s="106" t="s">
        <v>108</v>
      </c>
      <c r="B80" s="107" t="s">
        <v>109</v>
      </c>
      <c r="C80" s="108">
        <v>40550</v>
      </c>
      <c r="D80" s="109"/>
      <c r="E80" s="110" t="s">
        <v>110</v>
      </c>
      <c r="F80" s="107" t="s">
        <v>111</v>
      </c>
      <c r="G80" s="107" t="s">
        <v>112</v>
      </c>
      <c r="H80" s="111">
        <v>2500</v>
      </c>
      <c r="I80" s="111">
        <f t="shared" si="0"/>
        <v>2750</v>
      </c>
      <c r="J80" s="107"/>
      <c r="K80" s="107">
        <f t="shared" si="1"/>
        <v>2250</v>
      </c>
      <c r="L80" s="111">
        <f t="shared" si="2"/>
        <v>2475</v>
      </c>
      <c r="M80" s="112"/>
    </row>
    <row r="81" spans="1:13" ht="20.100000000000001" customHeight="1">
      <c r="A81" s="106" t="s">
        <v>113</v>
      </c>
      <c r="B81" s="107" t="s">
        <v>114</v>
      </c>
      <c r="C81" s="108">
        <v>40560</v>
      </c>
      <c r="D81" s="109"/>
      <c r="E81" s="110"/>
      <c r="F81" s="107"/>
      <c r="G81" s="107"/>
      <c r="H81" s="111"/>
      <c r="I81" s="111" t="str">
        <f t="shared" si="0"/>
        <v/>
      </c>
      <c r="J81" s="107"/>
      <c r="K81" s="107" t="str">
        <f t="shared" si="1"/>
        <v/>
      </c>
      <c r="L81" s="111" t="str">
        <f t="shared" si="2"/>
        <v/>
      </c>
      <c r="M81" s="112"/>
    </row>
    <row r="82" spans="1:13" ht="20.100000000000001" customHeight="1">
      <c r="A82" s="106" t="s">
        <v>115</v>
      </c>
      <c r="B82" s="107" t="s">
        <v>114</v>
      </c>
      <c r="C82" s="108">
        <v>40570</v>
      </c>
      <c r="D82" s="109"/>
      <c r="E82" s="110" t="s">
        <v>110</v>
      </c>
      <c r="F82" s="107" t="s">
        <v>116</v>
      </c>
      <c r="G82" s="107" t="s">
        <v>117</v>
      </c>
      <c r="H82" s="111">
        <v>1800</v>
      </c>
      <c r="I82" s="111">
        <f t="shared" si="0"/>
        <v>1980</v>
      </c>
      <c r="J82" s="107"/>
      <c r="K82" s="107">
        <f t="shared" si="1"/>
        <v>1620</v>
      </c>
      <c r="L82" s="111">
        <f t="shared" si="2"/>
        <v>1782</v>
      </c>
      <c r="M82" s="112"/>
    </row>
    <row r="83" spans="1:13" ht="20.100000000000001" customHeight="1">
      <c r="A83" s="106" t="s">
        <v>118</v>
      </c>
      <c r="B83" s="107" t="s">
        <v>119</v>
      </c>
      <c r="C83" s="108">
        <v>40580</v>
      </c>
      <c r="D83" s="109"/>
      <c r="E83" s="110"/>
      <c r="F83" s="107"/>
      <c r="G83" s="107"/>
      <c r="H83" s="111"/>
      <c r="I83" s="111" t="str">
        <f t="shared" si="0"/>
        <v/>
      </c>
      <c r="J83" s="107"/>
      <c r="K83" s="107" t="str">
        <f t="shared" si="1"/>
        <v/>
      </c>
      <c r="L83" s="111" t="str">
        <f t="shared" si="2"/>
        <v/>
      </c>
      <c r="M83" s="112"/>
    </row>
    <row r="84" spans="1:13" ht="20.100000000000001" customHeight="1">
      <c r="A84" s="106" t="s">
        <v>120</v>
      </c>
      <c r="B84" s="107" t="s">
        <v>121</v>
      </c>
      <c r="C84" s="108">
        <v>40590</v>
      </c>
      <c r="D84" s="109"/>
      <c r="E84" s="110"/>
      <c r="F84" s="107"/>
      <c r="G84" s="107"/>
      <c r="H84" s="111"/>
      <c r="I84" s="111" t="str">
        <f t="shared" si="0"/>
        <v/>
      </c>
      <c r="J84" s="107"/>
      <c r="K84" s="107" t="str">
        <f t="shared" si="1"/>
        <v/>
      </c>
      <c r="L84" s="111" t="str">
        <f t="shared" si="2"/>
        <v/>
      </c>
      <c r="M84" s="112"/>
    </row>
    <row r="85" spans="1:13" ht="20.100000000000001" customHeight="1">
      <c r="A85" s="106" t="s">
        <v>122</v>
      </c>
      <c r="B85" s="107" t="s">
        <v>123</v>
      </c>
      <c r="C85" s="108">
        <v>40600</v>
      </c>
      <c r="D85" s="109"/>
      <c r="E85" s="110"/>
      <c r="F85" s="107"/>
      <c r="G85" s="107"/>
      <c r="H85" s="111"/>
      <c r="I85" s="111" t="str">
        <f t="shared" si="0"/>
        <v/>
      </c>
      <c r="J85" s="107"/>
      <c r="K85" s="107" t="str">
        <f t="shared" si="1"/>
        <v/>
      </c>
      <c r="L85" s="111" t="str">
        <f t="shared" si="2"/>
        <v/>
      </c>
      <c r="M85" s="112"/>
    </row>
    <row r="86" spans="1:13" ht="20.100000000000001" customHeight="1">
      <c r="A86" s="106" t="s">
        <v>124</v>
      </c>
      <c r="B86" s="107" t="s">
        <v>125</v>
      </c>
      <c r="C86" s="108">
        <v>40610</v>
      </c>
      <c r="D86" s="109"/>
      <c r="E86" s="110"/>
      <c r="F86" s="107"/>
      <c r="G86" s="107"/>
      <c r="H86" s="111"/>
      <c r="I86" s="111" t="str">
        <f t="shared" si="0"/>
        <v/>
      </c>
      <c r="J86" s="107"/>
      <c r="K86" s="107" t="str">
        <f t="shared" si="1"/>
        <v/>
      </c>
      <c r="L86" s="111" t="str">
        <f t="shared" si="2"/>
        <v/>
      </c>
      <c r="M86" s="112"/>
    </row>
    <row r="87" spans="1:13" ht="20.100000000000001" customHeight="1">
      <c r="A87" s="106" t="s">
        <v>126</v>
      </c>
      <c r="B87" s="107" t="s">
        <v>119</v>
      </c>
      <c r="C87" s="108">
        <v>40630</v>
      </c>
      <c r="D87" s="109"/>
      <c r="E87" s="110"/>
      <c r="F87" s="107"/>
      <c r="G87" s="107"/>
      <c r="H87" s="111"/>
      <c r="I87" s="111" t="str">
        <f t="shared" si="0"/>
        <v/>
      </c>
      <c r="J87" s="107"/>
      <c r="K87" s="107" t="str">
        <f t="shared" si="1"/>
        <v/>
      </c>
      <c r="L87" s="111" t="str">
        <f t="shared" si="2"/>
        <v/>
      </c>
      <c r="M87" s="112"/>
    </row>
    <row r="88" spans="1:13" ht="20.100000000000001" customHeight="1">
      <c r="A88" s="106" t="s">
        <v>127</v>
      </c>
      <c r="B88" s="107" t="s">
        <v>74</v>
      </c>
      <c r="C88" s="108">
        <v>40640</v>
      </c>
      <c r="D88" s="109"/>
      <c r="E88" s="110"/>
      <c r="F88" s="107"/>
      <c r="G88" s="107"/>
      <c r="H88" s="111"/>
      <c r="I88" s="111" t="str">
        <f t="shared" si="0"/>
        <v/>
      </c>
      <c r="J88" s="107"/>
      <c r="K88" s="107" t="str">
        <f t="shared" si="1"/>
        <v/>
      </c>
      <c r="L88" s="111" t="str">
        <f t="shared" si="2"/>
        <v/>
      </c>
      <c r="M88" s="112"/>
    </row>
    <row r="89" spans="1:13" ht="20.100000000000001" customHeight="1">
      <c r="A89" s="115" t="s">
        <v>128</v>
      </c>
      <c r="B89" s="116" t="s">
        <v>129</v>
      </c>
      <c r="C89" s="108">
        <v>40651</v>
      </c>
      <c r="D89" s="109"/>
      <c r="E89" s="110"/>
      <c r="F89" s="107" t="s">
        <v>130</v>
      </c>
      <c r="G89" s="107" t="s">
        <v>131</v>
      </c>
      <c r="H89" s="111">
        <v>2200</v>
      </c>
      <c r="I89" s="111">
        <f t="shared" si="0"/>
        <v>2420</v>
      </c>
      <c r="J89" s="107"/>
      <c r="K89" s="107">
        <f t="shared" si="1"/>
        <v>1980</v>
      </c>
      <c r="L89" s="111">
        <f t="shared" si="2"/>
        <v>2178</v>
      </c>
      <c r="M89" s="112"/>
    </row>
    <row r="90" spans="1:13" ht="20.100000000000001" customHeight="1">
      <c r="A90" s="77"/>
      <c r="B90" s="78"/>
      <c r="C90" s="108">
        <v>40652</v>
      </c>
      <c r="D90" s="109"/>
      <c r="E90" s="110"/>
      <c r="F90" s="107" t="s">
        <v>132</v>
      </c>
      <c r="G90" s="107" t="s">
        <v>131</v>
      </c>
      <c r="H90" s="111">
        <v>1500</v>
      </c>
      <c r="I90" s="111">
        <f t="shared" si="0"/>
        <v>1650</v>
      </c>
      <c r="J90" s="107"/>
      <c r="K90" s="107">
        <f t="shared" si="1"/>
        <v>1350</v>
      </c>
      <c r="L90" s="111">
        <f t="shared" si="2"/>
        <v>1485</v>
      </c>
      <c r="M90" s="112"/>
    </row>
    <row r="91" spans="1:13" ht="20.100000000000001" customHeight="1">
      <c r="A91" s="106"/>
      <c r="B91" s="107"/>
      <c r="C91" s="108"/>
      <c r="D91" s="109"/>
      <c r="E91" s="110"/>
      <c r="F91" s="107"/>
      <c r="G91" s="107"/>
      <c r="H91" s="111"/>
      <c r="I91" s="111"/>
      <c r="J91" s="107"/>
      <c r="K91" s="107"/>
      <c r="L91" s="111"/>
      <c r="M91" s="112"/>
    </row>
    <row r="92" spans="1:13" ht="20.100000000000001" customHeight="1">
      <c r="A92" s="106" t="s">
        <v>133</v>
      </c>
      <c r="B92" s="107" t="s">
        <v>109</v>
      </c>
      <c r="C92" s="108">
        <v>40810</v>
      </c>
      <c r="D92" s="109"/>
      <c r="E92" s="110" t="s">
        <v>110</v>
      </c>
      <c r="F92" s="107" t="s">
        <v>134</v>
      </c>
      <c r="G92" s="107" t="s">
        <v>135</v>
      </c>
      <c r="H92" s="111">
        <v>1800</v>
      </c>
      <c r="I92" s="111">
        <f t="shared" si="0"/>
        <v>1980</v>
      </c>
      <c r="J92" s="107"/>
      <c r="K92" s="107">
        <f t="shared" si="1"/>
        <v>1620</v>
      </c>
      <c r="L92" s="111">
        <f t="shared" si="2"/>
        <v>1782</v>
      </c>
      <c r="M92" s="112"/>
    </row>
    <row r="93" spans="1:13" ht="20.100000000000001" customHeight="1">
      <c r="A93" s="106" t="s">
        <v>136</v>
      </c>
      <c r="B93" s="107" t="s">
        <v>137</v>
      </c>
      <c r="C93" s="108">
        <v>40820</v>
      </c>
      <c r="D93" s="109"/>
      <c r="E93" s="110"/>
      <c r="F93" s="107"/>
      <c r="G93" s="107"/>
      <c r="H93" s="111"/>
      <c r="I93" s="111" t="str">
        <f t="shared" si="0"/>
        <v/>
      </c>
      <c r="J93" s="107"/>
      <c r="K93" s="107" t="str">
        <f t="shared" si="1"/>
        <v/>
      </c>
      <c r="L93" s="111" t="str">
        <f t="shared" si="2"/>
        <v/>
      </c>
      <c r="M93" s="112"/>
    </row>
    <row r="94" spans="1:13" ht="20.100000000000001" customHeight="1">
      <c r="A94" s="106" t="s">
        <v>138</v>
      </c>
      <c r="B94" s="107" t="s">
        <v>139</v>
      </c>
      <c r="C94" s="108">
        <v>40830</v>
      </c>
      <c r="D94" s="109"/>
      <c r="E94" s="110"/>
      <c r="F94" s="107" t="s">
        <v>140</v>
      </c>
      <c r="G94" s="107" t="s">
        <v>141</v>
      </c>
      <c r="H94" s="111">
        <v>2000</v>
      </c>
      <c r="I94" s="111">
        <f t="shared" ref="I94:I115" si="3">IF(ROUND(H94*1.1,0)=0,"",ROUND(H94*1.1,0))</f>
        <v>2200</v>
      </c>
      <c r="J94" s="107"/>
      <c r="K94" s="107">
        <f t="shared" ref="K94:K115" si="4">IF(ROUND(H94*0.9,0)=0,"",ROUND(H94*0.9,0))</f>
        <v>1800</v>
      </c>
      <c r="L94" s="111">
        <f t="shared" ref="L94:L115" si="5">IFERROR(ROUND(K94*1.1,0),"")</f>
        <v>1980</v>
      </c>
      <c r="M94" s="112"/>
    </row>
    <row r="95" spans="1:13" ht="20.100000000000001" customHeight="1">
      <c r="A95" s="106" t="s">
        <v>142</v>
      </c>
      <c r="B95" s="107" t="s">
        <v>139</v>
      </c>
      <c r="C95" s="108">
        <v>40840</v>
      </c>
      <c r="D95" s="109"/>
      <c r="E95" s="110"/>
      <c r="F95" s="107" t="s">
        <v>143</v>
      </c>
      <c r="G95" s="107" t="s">
        <v>144</v>
      </c>
      <c r="H95" s="111">
        <v>2000</v>
      </c>
      <c r="I95" s="111">
        <f t="shared" si="3"/>
        <v>2200</v>
      </c>
      <c r="J95" s="107"/>
      <c r="K95" s="107">
        <f t="shared" si="4"/>
        <v>1800</v>
      </c>
      <c r="L95" s="111">
        <f t="shared" si="5"/>
        <v>1980</v>
      </c>
      <c r="M95" s="112"/>
    </row>
    <row r="96" spans="1:13" ht="20.100000000000001" customHeight="1">
      <c r="A96" s="106" t="s">
        <v>145</v>
      </c>
      <c r="B96" s="107" t="s">
        <v>77</v>
      </c>
      <c r="C96" s="108">
        <v>40850</v>
      </c>
      <c r="D96" s="109"/>
      <c r="E96" s="110"/>
      <c r="F96" s="107" t="s">
        <v>146</v>
      </c>
      <c r="G96" s="107" t="s">
        <v>105</v>
      </c>
      <c r="H96" s="111">
        <v>2300</v>
      </c>
      <c r="I96" s="111">
        <f t="shared" si="3"/>
        <v>2530</v>
      </c>
      <c r="J96" s="107"/>
      <c r="K96" s="107">
        <f t="shared" si="4"/>
        <v>2070</v>
      </c>
      <c r="L96" s="111">
        <f t="shared" si="5"/>
        <v>2277</v>
      </c>
      <c r="M96" s="112"/>
    </row>
    <row r="97" spans="1:13" ht="20.100000000000001" customHeight="1">
      <c r="A97" s="106" t="s">
        <v>147</v>
      </c>
      <c r="B97" s="107" t="s">
        <v>148</v>
      </c>
      <c r="C97" s="108">
        <v>40860</v>
      </c>
      <c r="D97" s="109"/>
      <c r="E97" s="110"/>
      <c r="F97" s="107" t="s">
        <v>149</v>
      </c>
      <c r="G97" s="107" t="s">
        <v>150</v>
      </c>
      <c r="H97" s="111">
        <v>920</v>
      </c>
      <c r="I97" s="111">
        <f t="shared" si="3"/>
        <v>1012</v>
      </c>
      <c r="J97" s="107"/>
      <c r="K97" s="107">
        <f t="shared" si="4"/>
        <v>828</v>
      </c>
      <c r="L97" s="111">
        <f t="shared" si="5"/>
        <v>911</v>
      </c>
      <c r="M97" s="112"/>
    </row>
    <row r="98" spans="1:13" ht="20.100000000000001" customHeight="1">
      <c r="A98" s="106" t="s">
        <v>151</v>
      </c>
      <c r="B98" s="107" t="s">
        <v>148</v>
      </c>
      <c r="C98" s="108">
        <v>40870</v>
      </c>
      <c r="D98" s="109"/>
      <c r="E98" s="110"/>
      <c r="F98" s="107"/>
      <c r="G98" s="107"/>
      <c r="H98" s="111"/>
      <c r="I98" s="111" t="str">
        <f t="shared" si="3"/>
        <v/>
      </c>
      <c r="J98" s="107"/>
      <c r="K98" s="107" t="str">
        <f t="shared" si="4"/>
        <v/>
      </c>
      <c r="L98" s="111" t="str">
        <f t="shared" si="5"/>
        <v/>
      </c>
      <c r="M98" s="112"/>
    </row>
    <row r="99" spans="1:13" ht="20.100000000000001" customHeight="1">
      <c r="A99" s="106" t="s">
        <v>152</v>
      </c>
      <c r="B99" s="107" t="s">
        <v>153</v>
      </c>
      <c r="C99" s="108">
        <v>40880</v>
      </c>
      <c r="D99" s="109"/>
      <c r="E99" s="110"/>
      <c r="F99" s="107" t="s">
        <v>154</v>
      </c>
      <c r="G99" s="107" t="s">
        <v>155</v>
      </c>
      <c r="H99" s="111">
        <v>2800</v>
      </c>
      <c r="I99" s="111">
        <f t="shared" si="3"/>
        <v>3080</v>
      </c>
      <c r="J99" s="107"/>
      <c r="K99" s="107">
        <f t="shared" si="4"/>
        <v>2520</v>
      </c>
      <c r="L99" s="111">
        <f t="shared" si="5"/>
        <v>2772</v>
      </c>
      <c r="M99" s="112"/>
    </row>
    <row r="100" spans="1:13" ht="20.100000000000001" customHeight="1">
      <c r="A100" s="106" t="s">
        <v>156</v>
      </c>
      <c r="B100" s="107" t="s">
        <v>157</v>
      </c>
      <c r="C100" s="108">
        <v>40890</v>
      </c>
      <c r="D100" s="109"/>
      <c r="E100" s="110"/>
      <c r="F100" s="107" t="s">
        <v>158</v>
      </c>
      <c r="G100" s="107" t="s">
        <v>155</v>
      </c>
      <c r="H100" s="111">
        <v>2600</v>
      </c>
      <c r="I100" s="111">
        <f t="shared" si="3"/>
        <v>2860</v>
      </c>
      <c r="J100" s="107"/>
      <c r="K100" s="107">
        <f t="shared" si="4"/>
        <v>2340</v>
      </c>
      <c r="L100" s="111">
        <f t="shared" si="5"/>
        <v>2574</v>
      </c>
      <c r="M100" s="112"/>
    </row>
    <row r="101" spans="1:13" ht="20.100000000000001" customHeight="1">
      <c r="A101" s="106" t="s">
        <v>159</v>
      </c>
      <c r="B101" s="107" t="s">
        <v>153</v>
      </c>
      <c r="C101" s="108">
        <v>40900</v>
      </c>
      <c r="D101" s="109"/>
      <c r="E101" s="110"/>
      <c r="F101" s="107" t="s">
        <v>160</v>
      </c>
      <c r="G101" s="107" t="s">
        <v>131</v>
      </c>
      <c r="H101" s="111">
        <v>2200</v>
      </c>
      <c r="I101" s="111">
        <f t="shared" si="3"/>
        <v>2420</v>
      </c>
      <c r="J101" s="107"/>
      <c r="K101" s="107">
        <f t="shared" si="4"/>
        <v>1980</v>
      </c>
      <c r="L101" s="111">
        <f t="shared" si="5"/>
        <v>2178</v>
      </c>
      <c r="M101" s="112"/>
    </row>
    <row r="102" spans="1:13" ht="20.100000000000001" customHeight="1">
      <c r="A102" s="106" t="s">
        <v>161</v>
      </c>
      <c r="B102" s="107" t="s">
        <v>162</v>
      </c>
      <c r="C102" s="108">
        <v>40910</v>
      </c>
      <c r="D102" s="109"/>
      <c r="E102" s="110"/>
      <c r="F102" s="107" t="s">
        <v>163</v>
      </c>
      <c r="G102" s="107" t="s">
        <v>105</v>
      </c>
      <c r="H102" s="111">
        <v>1800</v>
      </c>
      <c r="I102" s="111">
        <f t="shared" si="3"/>
        <v>1980</v>
      </c>
      <c r="J102" s="107"/>
      <c r="K102" s="107">
        <f t="shared" si="4"/>
        <v>1620</v>
      </c>
      <c r="L102" s="111">
        <f t="shared" si="5"/>
        <v>1782</v>
      </c>
      <c r="M102" s="112"/>
    </row>
    <row r="103" spans="1:13" ht="20.100000000000001" customHeight="1">
      <c r="A103" s="106" t="s">
        <v>164</v>
      </c>
      <c r="B103" s="107" t="s">
        <v>165</v>
      </c>
      <c r="C103" s="108">
        <v>40920</v>
      </c>
      <c r="D103" s="109"/>
      <c r="E103" s="110"/>
      <c r="F103" s="107"/>
      <c r="G103" s="107"/>
      <c r="H103" s="111"/>
      <c r="I103" s="111" t="str">
        <f t="shared" si="3"/>
        <v/>
      </c>
      <c r="J103" s="107"/>
      <c r="K103" s="107" t="str">
        <f t="shared" si="4"/>
        <v/>
      </c>
      <c r="L103" s="111" t="str">
        <f t="shared" si="5"/>
        <v/>
      </c>
      <c r="M103" s="112"/>
    </row>
    <row r="104" spans="1:13" ht="20.100000000000001" customHeight="1">
      <c r="A104" s="106" t="s">
        <v>164</v>
      </c>
      <c r="B104" s="107" t="s">
        <v>166</v>
      </c>
      <c r="C104" s="108">
        <v>40930</v>
      </c>
      <c r="D104" s="109"/>
      <c r="E104" s="110"/>
      <c r="F104" s="107" t="s">
        <v>167</v>
      </c>
      <c r="G104" s="107" t="s">
        <v>168</v>
      </c>
      <c r="H104" s="111">
        <v>3000</v>
      </c>
      <c r="I104" s="111">
        <f t="shared" si="3"/>
        <v>3300</v>
      </c>
      <c r="J104" s="107"/>
      <c r="K104" s="107">
        <f t="shared" si="4"/>
        <v>2700</v>
      </c>
      <c r="L104" s="111">
        <f t="shared" si="5"/>
        <v>2970</v>
      </c>
      <c r="M104" s="112"/>
    </row>
    <row r="105" spans="1:13" ht="20.100000000000001" customHeight="1">
      <c r="A105" s="106" t="s">
        <v>169</v>
      </c>
      <c r="B105" s="107" t="s">
        <v>166</v>
      </c>
      <c r="C105" s="108">
        <v>40940</v>
      </c>
      <c r="D105" s="109"/>
      <c r="E105" s="110"/>
      <c r="F105" s="107" t="s">
        <v>170</v>
      </c>
      <c r="G105" s="107" t="s">
        <v>131</v>
      </c>
      <c r="H105" s="111">
        <v>2500</v>
      </c>
      <c r="I105" s="111">
        <f t="shared" si="3"/>
        <v>2750</v>
      </c>
      <c r="J105" s="107"/>
      <c r="K105" s="107">
        <f t="shared" si="4"/>
        <v>2250</v>
      </c>
      <c r="L105" s="111">
        <f t="shared" si="5"/>
        <v>2475</v>
      </c>
      <c r="M105" s="112"/>
    </row>
    <row r="106" spans="1:13" ht="20.100000000000001" customHeight="1">
      <c r="A106" s="106" t="s">
        <v>171</v>
      </c>
      <c r="B106" s="107" t="s">
        <v>64</v>
      </c>
      <c r="C106" s="108">
        <v>40950</v>
      </c>
      <c r="D106" s="109"/>
      <c r="E106" s="110"/>
      <c r="F106" s="107" t="s">
        <v>62</v>
      </c>
      <c r="G106" s="107"/>
      <c r="H106" s="111"/>
      <c r="I106" s="111" t="str">
        <f t="shared" si="3"/>
        <v/>
      </c>
      <c r="J106" s="107"/>
      <c r="K106" s="107" t="str">
        <f t="shared" si="4"/>
        <v/>
      </c>
      <c r="L106" s="111" t="str">
        <f t="shared" si="5"/>
        <v/>
      </c>
      <c r="M106" s="112"/>
    </row>
    <row r="107" spans="1:13" ht="20.100000000000001" customHeight="1">
      <c r="A107" s="106" t="s">
        <v>172</v>
      </c>
      <c r="B107" s="107" t="s">
        <v>173</v>
      </c>
      <c r="C107" s="108">
        <v>40960</v>
      </c>
      <c r="D107" s="109"/>
      <c r="E107" s="110"/>
      <c r="F107" s="107" t="s">
        <v>174</v>
      </c>
      <c r="G107" s="107" t="s">
        <v>175</v>
      </c>
      <c r="H107" s="111">
        <v>2000</v>
      </c>
      <c r="I107" s="111">
        <f t="shared" si="3"/>
        <v>2200</v>
      </c>
      <c r="J107" s="107"/>
      <c r="K107" s="107">
        <f t="shared" si="4"/>
        <v>1800</v>
      </c>
      <c r="L107" s="111">
        <f t="shared" si="5"/>
        <v>1980</v>
      </c>
      <c r="M107" s="112"/>
    </row>
    <row r="108" spans="1:13" ht="20.100000000000001" customHeight="1">
      <c r="A108" s="106" t="s">
        <v>176</v>
      </c>
      <c r="B108" s="107" t="s">
        <v>125</v>
      </c>
      <c r="C108" s="108">
        <v>40970</v>
      </c>
      <c r="D108" s="109"/>
      <c r="E108" s="110"/>
      <c r="F108" s="107" t="s">
        <v>177</v>
      </c>
      <c r="G108" s="107" t="s">
        <v>178</v>
      </c>
      <c r="H108" s="111">
        <v>2700</v>
      </c>
      <c r="I108" s="111">
        <f t="shared" si="3"/>
        <v>2970</v>
      </c>
      <c r="J108" s="107"/>
      <c r="K108" s="107">
        <f t="shared" si="4"/>
        <v>2430</v>
      </c>
      <c r="L108" s="111">
        <f t="shared" si="5"/>
        <v>2673</v>
      </c>
      <c r="M108" s="112"/>
    </row>
    <row r="109" spans="1:13" ht="20.100000000000001" customHeight="1">
      <c r="A109" s="106" t="s">
        <v>179</v>
      </c>
      <c r="B109" s="107" t="s">
        <v>180</v>
      </c>
      <c r="C109" s="108">
        <v>40980</v>
      </c>
      <c r="D109" s="109"/>
      <c r="E109" s="110"/>
      <c r="F109" s="107"/>
      <c r="G109" s="107"/>
      <c r="H109" s="111"/>
      <c r="I109" s="111" t="str">
        <f t="shared" si="3"/>
        <v/>
      </c>
      <c r="J109" s="107"/>
      <c r="K109" s="107" t="str">
        <f t="shared" si="4"/>
        <v/>
      </c>
      <c r="L109" s="111" t="str">
        <f t="shared" si="5"/>
        <v/>
      </c>
      <c r="M109" s="112"/>
    </row>
    <row r="110" spans="1:13" ht="20.100000000000001" customHeight="1">
      <c r="A110" s="106" t="s">
        <v>181</v>
      </c>
      <c r="B110" s="107" t="s">
        <v>182</v>
      </c>
      <c r="C110" s="113">
        <v>10030</v>
      </c>
      <c r="D110" s="109"/>
      <c r="E110" s="110"/>
      <c r="F110" s="107" t="s">
        <v>183</v>
      </c>
      <c r="G110" s="107" t="s">
        <v>184</v>
      </c>
      <c r="H110" s="111">
        <v>2500</v>
      </c>
      <c r="I110" s="111">
        <f t="shared" si="3"/>
        <v>2750</v>
      </c>
      <c r="J110" s="107"/>
      <c r="K110" s="107">
        <f t="shared" si="4"/>
        <v>2250</v>
      </c>
      <c r="L110" s="111">
        <f t="shared" si="5"/>
        <v>2475</v>
      </c>
      <c r="M110" s="112"/>
    </row>
    <row r="111" spans="1:13" ht="20.100000000000001" customHeight="1">
      <c r="A111" s="106" t="s">
        <v>185</v>
      </c>
      <c r="B111" s="107" t="s">
        <v>153</v>
      </c>
      <c r="C111" s="108">
        <v>40990</v>
      </c>
      <c r="D111" s="109"/>
      <c r="E111" s="110"/>
      <c r="F111" s="107" t="s">
        <v>186</v>
      </c>
      <c r="G111" s="107" t="s">
        <v>187</v>
      </c>
      <c r="H111" s="111">
        <v>2800</v>
      </c>
      <c r="I111" s="111">
        <f t="shared" si="3"/>
        <v>3080</v>
      </c>
      <c r="J111" s="107"/>
      <c r="K111" s="107">
        <f t="shared" si="4"/>
        <v>2520</v>
      </c>
      <c r="L111" s="111">
        <f t="shared" si="5"/>
        <v>2772</v>
      </c>
      <c r="M111" s="112"/>
    </row>
    <row r="112" spans="1:13" ht="20.100000000000001" customHeight="1">
      <c r="A112" s="106" t="s">
        <v>188</v>
      </c>
      <c r="B112" s="107" t="s">
        <v>157</v>
      </c>
      <c r="C112" s="108">
        <v>41000</v>
      </c>
      <c r="D112" s="109"/>
      <c r="E112" s="110"/>
      <c r="F112" s="107"/>
      <c r="G112" s="107"/>
      <c r="H112" s="111"/>
      <c r="I112" s="111" t="str">
        <f t="shared" si="3"/>
        <v/>
      </c>
      <c r="J112" s="107"/>
      <c r="K112" s="107" t="str">
        <f t="shared" si="4"/>
        <v/>
      </c>
      <c r="L112" s="111" t="str">
        <f t="shared" si="5"/>
        <v/>
      </c>
      <c r="M112" s="112"/>
    </row>
    <row r="113" spans="1:13" ht="20.100000000000001" customHeight="1">
      <c r="A113" s="106" t="s">
        <v>189</v>
      </c>
      <c r="B113" s="107" t="s">
        <v>190</v>
      </c>
      <c r="C113" s="113"/>
      <c r="D113" s="109"/>
      <c r="E113" s="110" t="s">
        <v>110</v>
      </c>
      <c r="F113" s="107" t="s">
        <v>191</v>
      </c>
      <c r="G113" s="107" t="s">
        <v>135</v>
      </c>
      <c r="H113" s="111"/>
      <c r="I113" s="111" t="str">
        <f t="shared" si="3"/>
        <v/>
      </c>
      <c r="J113" s="107"/>
      <c r="K113" s="107" t="str">
        <f t="shared" si="4"/>
        <v/>
      </c>
      <c r="L113" s="111" t="str">
        <f t="shared" si="5"/>
        <v/>
      </c>
      <c r="M113" s="117" t="s">
        <v>192</v>
      </c>
    </row>
    <row r="114" spans="1:13" ht="20.100000000000001" customHeight="1">
      <c r="A114" s="106" t="s">
        <v>193</v>
      </c>
      <c r="B114" s="107" t="s">
        <v>194</v>
      </c>
      <c r="C114" s="108">
        <v>41020</v>
      </c>
      <c r="D114" s="109"/>
      <c r="E114" s="110"/>
      <c r="F114" s="107" t="s">
        <v>195</v>
      </c>
      <c r="G114" s="107" t="s">
        <v>131</v>
      </c>
      <c r="H114" s="111">
        <v>1800</v>
      </c>
      <c r="I114" s="111">
        <f t="shared" si="3"/>
        <v>1980</v>
      </c>
      <c r="J114" s="107"/>
      <c r="K114" s="107">
        <f t="shared" si="4"/>
        <v>1620</v>
      </c>
      <c r="L114" s="111">
        <f t="shared" si="5"/>
        <v>1782</v>
      </c>
      <c r="M114" s="112"/>
    </row>
    <row r="115" spans="1:13" ht="20.100000000000001" customHeight="1">
      <c r="A115" s="106" t="s">
        <v>196</v>
      </c>
      <c r="B115" s="107" t="s">
        <v>197</v>
      </c>
      <c r="C115" s="108">
        <v>41030</v>
      </c>
      <c r="D115" s="109"/>
      <c r="E115" s="110"/>
      <c r="F115" s="107" t="s">
        <v>198</v>
      </c>
      <c r="G115" s="107" t="s">
        <v>199</v>
      </c>
      <c r="H115" s="111">
        <v>2700</v>
      </c>
      <c r="I115" s="111">
        <f t="shared" si="3"/>
        <v>2970</v>
      </c>
      <c r="J115" s="107"/>
      <c r="K115" s="107">
        <f t="shared" si="4"/>
        <v>2430</v>
      </c>
      <c r="L115" s="111">
        <f t="shared" si="5"/>
        <v>2673</v>
      </c>
      <c r="M115" s="112"/>
    </row>
    <row r="116" spans="1:13" ht="20.100000000000001" customHeight="1" thickBot="1">
      <c r="A116" s="84"/>
      <c r="B116" s="85"/>
      <c r="C116" s="86"/>
      <c r="D116" s="87"/>
      <c r="E116" s="88"/>
      <c r="F116" s="85"/>
      <c r="G116" s="85"/>
      <c r="H116" s="89"/>
      <c r="I116" s="89"/>
      <c r="J116" s="85"/>
      <c r="K116" s="85"/>
      <c r="L116" s="89"/>
      <c r="M116" s="90"/>
    </row>
    <row r="117" spans="1:13" ht="20.100000000000001" customHeight="1" thickTop="1"/>
    <row r="118" spans="1:13" ht="13.5" customHeight="1"/>
    <row r="119" spans="1:13" s="66" customFormat="1" ht="20.100000000000001" customHeight="1">
      <c r="A119" s="58" t="s">
        <v>200</v>
      </c>
      <c r="B119" s="59"/>
      <c r="C119" s="59"/>
      <c r="D119" s="60"/>
      <c r="E119" s="61"/>
      <c r="F119" s="118"/>
      <c r="G119" s="118"/>
      <c r="H119" s="63"/>
      <c r="I119" s="63"/>
      <c r="J119" s="64"/>
      <c r="K119" s="63"/>
      <c r="L119" s="63"/>
      <c r="M119" s="97"/>
    </row>
    <row r="120" spans="1:13" s="66" customFormat="1" ht="20.100000000000001" customHeight="1" thickBot="1">
      <c r="A120" s="67"/>
      <c r="B120" s="67"/>
      <c r="C120" s="68"/>
      <c r="D120" s="68"/>
      <c r="E120" s="61"/>
      <c r="F120" s="62"/>
      <c r="G120" s="62"/>
      <c r="H120" s="63"/>
      <c r="I120" s="63"/>
      <c r="J120" s="64"/>
      <c r="K120" s="63"/>
      <c r="L120" s="63"/>
      <c r="M120" s="97"/>
    </row>
    <row r="121" spans="1:13" s="13" customFormat="1" ht="20.100000000000001" customHeight="1" thickTop="1" thickBot="1">
      <c r="A121" s="70" t="s">
        <v>90</v>
      </c>
      <c r="B121" s="71" t="s">
        <v>91</v>
      </c>
      <c r="C121" s="72" t="s">
        <v>92</v>
      </c>
      <c r="D121" s="72"/>
      <c r="E121" s="73"/>
      <c r="F121" s="71" t="s">
        <v>93</v>
      </c>
      <c r="G121" s="71" t="s">
        <v>94</v>
      </c>
      <c r="H121" s="74" t="s">
        <v>21</v>
      </c>
      <c r="I121" s="74" t="s">
        <v>22</v>
      </c>
      <c r="J121" s="75"/>
      <c r="K121" s="74"/>
      <c r="L121" s="74" t="s">
        <v>23</v>
      </c>
      <c r="M121" s="76" t="s">
        <v>95</v>
      </c>
    </row>
    <row r="122" spans="1:13" s="66" customFormat="1" ht="9.75" customHeight="1">
      <c r="A122" s="119"/>
      <c r="B122" s="120"/>
      <c r="C122" s="120"/>
      <c r="D122" s="121"/>
      <c r="E122" s="122"/>
      <c r="F122" s="120"/>
      <c r="G122" s="120"/>
      <c r="H122" s="123"/>
      <c r="I122" s="123"/>
      <c r="J122" s="124"/>
      <c r="K122" s="123"/>
      <c r="L122" s="123"/>
      <c r="M122" s="125"/>
    </row>
    <row r="123" spans="1:13" ht="20.100000000000001" customHeight="1">
      <c r="A123" s="106" t="s">
        <v>201</v>
      </c>
      <c r="B123" s="107" t="s">
        <v>26</v>
      </c>
      <c r="C123" s="108">
        <v>42010</v>
      </c>
      <c r="D123" s="109"/>
      <c r="E123" s="110"/>
      <c r="F123" s="107" t="s">
        <v>202</v>
      </c>
      <c r="G123" s="107" t="s">
        <v>203</v>
      </c>
      <c r="H123" s="111">
        <v>1800</v>
      </c>
      <c r="I123" s="111">
        <f t="shared" ref="I123:I186" si="6">IF(ROUND(H123*1.1,0)=0,"",ROUND(H123*1.1,0))</f>
        <v>1980</v>
      </c>
      <c r="J123" s="107"/>
      <c r="K123" s="107">
        <f>IF(ROUND(H123*0.9,0)=0,"",ROUND(H123*0.9,0))</f>
        <v>1620</v>
      </c>
      <c r="L123" s="111">
        <f t="shared" ref="L123:L186" si="7">IFERROR(ROUND(K123*1.1,0),"")</f>
        <v>1782</v>
      </c>
      <c r="M123" s="112" t="s">
        <v>204</v>
      </c>
    </row>
    <row r="124" spans="1:13" s="48" customFormat="1" ht="19.5" customHeight="1">
      <c r="A124" s="126"/>
      <c r="B124" s="127"/>
      <c r="C124" s="128"/>
      <c r="D124" s="129"/>
      <c r="E124" s="130"/>
      <c r="F124" s="131"/>
      <c r="G124" s="132"/>
      <c r="H124" s="133"/>
      <c r="I124" s="133"/>
      <c r="J124" s="133"/>
      <c r="K124" s="133"/>
      <c r="L124" s="133"/>
      <c r="M124" s="134"/>
    </row>
    <row r="125" spans="1:13" s="144" customFormat="1" ht="6.75" customHeight="1">
      <c r="A125" s="135"/>
      <c r="B125" s="136"/>
      <c r="C125" s="137"/>
      <c r="D125" s="138"/>
      <c r="E125" s="139"/>
      <c r="F125" s="140"/>
      <c r="G125" s="140"/>
      <c r="H125" s="141"/>
      <c r="I125" s="141"/>
      <c r="J125" s="141"/>
      <c r="K125" s="141"/>
      <c r="L125" s="142"/>
      <c r="M125" s="143"/>
    </row>
    <row r="126" spans="1:13" s="144" customFormat="1" ht="20.100000000000001" customHeight="1">
      <c r="A126" s="145" t="s">
        <v>205</v>
      </c>
      <c r="B126" s="146"/>
      <c r="C126" s="146"/>
      <c r="D126" s="146"/>
      <c r="E126" s="146"/>
      <c r="F126" s="146"/>
      <c r="G126" s="147"/>
      <c r="H126" s="148"/>
      <c r="I126" s="148"/>
      <c r="J126" s="148"/>
      <c r="K126" s="148"/>
      <c r="L126" s="149"/>
      <c r="M126" s="150"/>
    </row>
    <row r="127" spans="1:13" s="48" customFormat="1" ht="20.100000000000001" customHeight="1">
      <c r="A127" s="126"/>
      <c r="B127" s="127"/>
      <c r="C127" s="128"/>
      <c r="D127" s="129"/>
      <c r="E127" s="130"/>
      <c r="F127" s="132"/>
      <c r="G127" s="132"/>
      <c r="H127" s="133"/>
      <c r="I127" s="133"/>
      <c r="J127" s="133"/>
      <c r="K127" s="133"/>
      <c r="L127" s="133"/>
      <c r="M127" s="134"/>
    </row>
    <row r="128" spans="1:13" ht="20.100000000000001" customHeight="1">
      <c r="A128" s="106" t="s">
        <v>206</v>
      </c>
      <c r="B128" s="107" t="s">
        <v>207</v>
      </c>
      <c r="C128" s="108">
        <v>42060</v>
      </c>
      <c r="D128" s="109"/>
      <c r="E128" s="110"/>
      <c r="F128" s="107" t="s">
        <v>208</v>
      </c>
      <c r="G128" s="107" t="s">
        <v>209</v>
      </c>
      <c r="H128" s="111">
        <v>2100</v>
      </c>
      <c r="I128" s="111">
        <f t="shared" si="6"/>
        <v>2310</v>
      </c>
      <c r="J128" s="107" t="s">
        <v>210</v>
      </c>
      <c r="K128" s="107">
        <f>IF(ROUND(H128*1,0)=0,"",ROUND(H128*1,0))</f>
        <v>2100</v>
      </c>
      <c r="L128" s="111">
        <f t="shared" si="7"/>
        <v>2310</v>
      </c>
      <c r="M128" s="112"/>
    </row>
    <row r="129" spans="1:13" ht="20.100000000000001" customHeight="1">
      <c r="A129" s="106" t="s">
        <v>211</v>
      </c>
      <c r="B129" s="107" t="s">
        <v>212</v>
      </c>
      <c r="C129" s="108">
        <v>42070</v>
      </c>
      <c r="D129" s="109"/>
      <c r="E129" s="110"/>
      <c r="F129" s="107" t="s">
        <v>213</v>
      </c>
      <c r="G129" s="107" t="s">
        <v>203</v>
      </c>
      <c r="H129" s="111">
        <v>2400</v>
      </c>
      <c r="I129" s="111">
        <f t="shared" si="6"/>
        <v>2640</v>
      </c>
      <c r="J129" s="107"/>
      <c r="K129" s="107">
        <f>IF(ROUND(H129*0.9,0)=0,"",ROUND(H129*0.9,0))</f>
        <v>2160</v>
      </c>
      <c r="L129" s="111">
        <f t="shared" si="7"/>
        <v>2376</v>
      </c>
      <c r="M129" s="112"/>
    </row>
    <row r="130" spans="1:13" ht="20.100000000000001" customHeight="1">
      <c r="A130" s="106" t="s">
        <v>214</v>
      </c>
      <c r="B130" s="107" t="s">
        <v>215</v>
      </c>
      <c r="C130" s="108">
        <v>42080</v>
      </c>
      <c r="D130" s="109"/>
      <c r="E130" s="110"/>
      <c r="F130" s="107" t="s">
        <v>216</v>
      </c>
      <c r="G130" s="107" t="s">
        <v>217</v>
      </c>
      <c r="H130" s="111">
        <v>2100</v>
      </c>
      <c r="I130" s="111">
        <f t="shared" si="6"/>
        <v>2310</v>
      </c>
      <c r="J130" s="107"/>
      <c r="K130" s="107">
        <f>IF(ROUND(H130*0.9,0)=0,"",ROUND(H130*0.9,0))</f>
        <v>1890</v>
      </c>
      <c r="L130" s="111">
        <f t="shared" si="7"/>
        <v>2079</v>
      </c>
      <c r="M130" s="112"/>
    </row>
    <row r="131" spans="1:13" ht="20.100000000000001" customHeight="1">
      <c r="A131" s="106" t="s">
        <v>218</v>
      </c>
      <c r="B131" s="107" t="s">
        <v>215</v>
      </c>
      <c r="C131" s="113">
        <v>42080</v>
      </c>
      <c r="D131" s="109"/>
      <c r="E131" s="110"/>
      <c r="F131" s="107" t="s">
        <v>216</v>
      </c>
      <c r="G131" s="107" t="s">
        <v>217</v>
      </c>
      <c r="H131" s="111">
        <v>2100</v>
      </c>
      <c r="I131" s="111">
        <f t="shared" si="6"/>
        <v>2310</v>
      </c>
      <c r="J131" s="107"/>
      <c r="K131" s="107">
        <f>IF(ROUND(H131*0.9,0)=0,"",ROUND(H131*0.9,0))</f>
        <v>1890</v>
      </c>
      <c r="L131" s="111">
        <f t="shared" si="7"/>
        <v>2079</v>
      </c>
      <c r="M131" s="112"/>
    </row>
    <row r="132" spans="1:13" ht="20.100000000000001" customHeight="1">
      <c r="A132" s="106" t="s">
        <v>219</v>
      </c>
      <c r="B132" s="107" t="s">
        <v>220</v>
      </c>
      <c r="C132" s="108">
        <v>42100</v>
      </c>
      <c r="D132" s="109"/>
      <c r="E132" s="110"/>
      <c r="F132" s="107" t="s">
        <v>221</v>
      </c>
      <c r="G132" s="107" t="s">
        <v>222</v>
      </c>
      <c r="H132" s="111">
        <v>1900</v>
      </c>
      <c r="I132" s="111">
        <f t="shared" si="6"/>
        <v>2090</v>
      </c>
      <c r="J132" s="107"/>
      <c r="K132" s="107">
        <f>IF(ROUND(H132*0.9,0)=0,"",ROUND(H132*0.9,0))</f>
        <v>1710</v>
      </c>
      <c r="L132" s="111">
        <f t="shared" si="7"/>
        <v>1881</v>
      </c>
      <c r="M132" s="112"/>
    </row>
    <row r="133" spans="1:13" ht="20.100000000000001" customHeight="1">
      <c r="A133" s="106" t="s">
        <v>223</v>
      </c>
      <c r="B133" s="107" t="s">
        <v>220</v>
      </c>
      <c r="C133" s="113">
        <v>42100</v>
      </c>
      <c r="D133" s="109"/>
      <c r="E133" s="110"/>
      <c r="F133" s="107" t="s">
        <v>221</v>
      </c>
      <c r="G133" s="107" t="s">
        <v>222</v>
      </c>
      <c r="H133" s="111">
        <v>1900</v>
      </c>
      <c r="I133" s="111">
        <f t="shared" si="6"/>
        <v>2090</v>
      </c>
      <c r="J133" s="107"/>
      <c r="K133" s="107">
        <f>IF(ROUND(H133*0.9,0)=0,"",ROUND(H133*0.9,0))</f>
        <v>1710</v>
      </c>
      <c r="L133" s="111">
        <f t="shared" si="7"/>
        <v>1881</v>
      </c>
      <c r="M133" s="112"/>
    </row>
    <row r="134" spans="1:13" ht="20.100000000000001" customHeight="1">
      <c r="A134" s="106" t="s">
        <v>224</v>
      </c>
      <c r="B134" s="107" t="s">
        <v>207</v>
      </c>
      <c r="C134" s="113">
        <v>42060</v>
      </c>
      <c r="D134" s="109"/>
      <c r="E134" s="110"/>
      <c r="F134" s="107" t="s">
        <v>208</v>
      </c>
      <c r="G134" s="107" t="s">
        <v>209</v>
      </c>
      <c r="H134" s="111">
        <v>2100</v>
      </c>
      <c r="I134" s="111">
        <f t="shared" si="6"/>
        <v>2310</v>
      </c>
      <c r="J134" s="107" t="s">
        <v>210</v>
      </c>
      <c r="K134" s="107">
        <f>IF(ROUND(H134*1,0)=0,"",ROUND(H134*1,0))</f>
        <v>2100</v>
      </c>
      <c r="L134" s="111">
        <f t="shared" si="7"/>
        <v>2310</v>
      </c>
      <c r="M134" s="112"/>
    </row>
    <row r="135" spans="1:13" ht="20.100000000000001" customHeight="1">
      <c r="A135" s="106" t="s">
        <v>225</v>
      </c>
      <c r="B135" s="107" t="s">
        <v>212</v>
      </c>
      <c r="C135" s="113">
        <v>42070</v>
      </c>
      <c r="D135" s="109"/>
      <c r="E135" s="110"/>
      <c r="F135" s="107" t="s">
        <v>213</v>
      </c>
      <c r="G135" s="107" t="s">
        <v>203</v>
      </c>
      <c r="H135" s="111">
        <v>2400</v>
      </c>
      <c r="I135" s="111">
        <f t="shared" si="6"/>
        <v>2640</v>
      </c>
      <c r="J135" s="107"/>
      <c r="K135" s="107">
        <f>IF(ROUND(H135*0.9,0)=0,"",ROUND(H135*0.9,0))</f>
        <v>2160</v>
      </c>
      <c r="L135" s="111">
        <f t="shared" si="7"/>
        <v>2376</v>
      </c>
      <c r="M135" s="112"/>
    </row>
    <row r="136" spans="1:13" ht="20.100000000000001" customHeight="1">
      <c r="A136" s="106" t="s">
        <v>226</v>
      </c>
      <c r="B136" s="107" t="s">
        <v>215</v>
      </c>
      <c r="C136" s="113">
        <v>42080</v>
      </c>
      <c r="D136" s="109"/>
      <c r="E136" s="110"/>
      <c r="F136" s="107" t="s">
        <v>216</v>
      </c>
      <c r="G136" s="107" t="s">
        <v>217</v>
      </c>
      <c r="H136" s="111">
        <v>2100</v>
      </c>
      <c r="I136" s="111">
        <f t="shared" si="6"/>
        <v>2310</v>
      </c>
      <c r="J136" s="107"/>
      <c r="K136" s="107">
        <f>IF(ROUND(H136*0.9,0)=0,"",ROUND(H136*0.9,0))</f>
        <v>1890</v>
      </c>
      <c r="L136" s="111">
        <f t="shared" si="7"/>
        <v>2079</v>
      </c>
      <c r="M136" s="112"/>
    </row>
    <row r="137" spans="1:13" ht="20.100000000000001" customHeight="1">
      <c r="A137" s="106" t="s">
        <v>227</v>
      </c>
      <c r="B137" s="107" t="s">
        <v>228</v>
      </c>
      <c r="C137" s="108">
        <v>42150</v>
      </c>
      <c r="D137" s="109"/>
      <c r="E137" s="110"/>
      <c r="F137" s="107" t="s">
        <v>229</v>
      </c>
      <c r="G137" s="107" t="s">
        <v>203</v>
      </c>
      <c r="H137" s="111">
        <v>2200</v>
      </c>
      <c r="I137" s="111">
        <f t="shared" si="6"/>
        <v>2420</v>
      </c>
      <c r="J137" s="107"/>
      <c r="K137" s="107">
        <f>IF(ROUND(H137*0.9,0)=0,"",ROUND(H137*0.9,0))</f>
        <v>1980</v>
      </c>
      <c r="L137" s="111">
        <f t="shared" si="7"/>
        <v>2178</v>
      </c>
      <c r="M137" s="112"/>
    </row>
    <row r="138" spans="1:13" ht="20.100000000000001" customHeight="1">
      <c r="A138" s="106" t="s">
        <v>230</v>
      </c>
      <c r="B138" s="107" t="s">
        <v>220</v>
      </c>
      <c r="C138" s="113">
        <v>42100</v>
      </c>
      <c r="D138" s="109"/>
      <c r="E138" s="110"/>
      <c r="F138" s="107" t="s">
        <v>221</v>
      </c>
      <c r="G138" s="107" t="s">
        <v>222</v>
      </c>
      <c r="H138" s="111">
        <v>1900</v>
      </c>
      <c r="I138" s="111">
        <f t="shared" si="6"/>
        <v>2090</v>
      </c>
      <c r="J138" s="107"/>
      <c r="K138" s="107">
        <f>IF(ROUND(H138*0.9,0)=0,"",ROUND(H138*0.9,0))</f>
        <v>1710</v>
      </c>
      <c r="L138" s="111">
        <f t="shared" si="7"/>
        <v>1881</v>
      </c>
      <c r="M138" s="112"/>
    </row>
    <row r="139" spans="1:13" ht="20.100000000000001" customHeight="1">
      <c r="A139" s="106" t="s">
        <v>231</v>
      </c>
      <c r="B139" s="107" t="s">
        <v>220</v>
      </c>
      <c r="C139" s="113">
        <v>42100</v>
      </c>
      <c r="D139" s="109"/>
      <c r="E139" s="110"/>
      <c r="F139" s="107" t="s">
        <v>221</v>
      </c>
      <c r="G139" s="107" t="s">
        <v>222</v>
      </c>
      <c r="H139" s="111">
        <v>1900</v>
      </c>
      <c r="I139" s="111">
        <f t="shared" si="6"/>
        <v>2090</v>
      </c>
      <c r="J139" s="107"/>
      <c r="K139" s="107">
        <f>IF(ROUND(H139*0.9,0)=0,"",ROUND(H139*0.9,0))</f>
        <v>1710</v>
      </c>
      <c r="L139" s="111">
        <f t="shared" si="7"/>
        <v>1881</v>
      </c>
      <c r="M139" s="112"/>
    </row>
    <row r="140" spans="1:13" ht="20.100000000000001" customHeight="1">
      <c r="A140" s="106"/>
      <c r="B140" s="107"/>
      <c r="C140" s="113"/>
      <c r="D140" s="109"/>
      <c r="E140" s="110"/>
      <c r="F140" s="107"/>
      <c r="G140" s="107"/>
      <c r="H140" s="111"/>
      <c r="I140" s="111"/>
      <c r="J140" s="107"/>
      <c r="K140" s="107"/>
      <c r="L140" s="111"/>
      <c r="M140" s="112"/>
    </row>
    <row r="141" spans="1:13" ht="20.100000000000001" customHeight="1">
      <c r="A141" s="106" t="s">
        <v>232</v>
      </c>
      <c r="B141" s="107" t="s">
        <v>233</v>
      </c>
      <c r="C141" s="108">
        <v>42210</v>
      </c>
      <c r="D141" s="109"/>
      <c r="E141" s="110"/>
      <c r="F141" s="107" t="s">
        <v>234</v>
      </c>
      <c r="G141" s="107" t="s">
        <v>235</v>
      </c>
      <c r="H141" s="111">
        <v>3250</v>
      </c>
      <c r="I141" s="111">
        <f t="shared" si="6"/>
        <v>3575</v>
      </c>
      <c r="J141" s="107" t="s">
        <v>210</v>
      </c>
      <c r="K141" s="107">
        <f>IF(ROUND(H141*1,0)=0,"",ROUND(H141*1,0))</f>
        <v>3250</v>
      </c>
      <c r="L141" s="111">
        <f t="shared" si="7"/>
        <v>3575</v>
      </c>
      <c r="M141" s="112"/>
    </row>
    <row r="142" spans="1:13" ht="20.100000000000001" customHeight="1">
      <c r="A142" s="106" t="s">
        <v>236</v>
      </c>
      <c r="B142" s="107" t="s">
        <v>237</v>
      </c>
      <c r="C142" s="108">
        <v>42220</v>
      </c>
      <c r="D142" s="109"/>
      <c r="E142" s="110"/>
      <c r="F142" s="107" t="s">
        <v>238</v>
      </c>
      <c r="G142" s="107" t="s">
        <v>239</v>
      </c>
      <c r="H142" s="111">
        <v>3300</v>
      </c>
      <c r="I142" s="111">
        <f t="shared" si="6"/>
        <v>3630</v>
      </c>
      <c r="J142" s="107" t="s">
        <v>210</v>
      </c>
      <c r="K142" s="107">
        <f>IF(ROUND(H142*1,0)=0,"",ROUND(H142*1,0))</f>
        <v>3300</v>
      </c>
      <c r="L142" s="111">
        <f t="shared" si="7"/>
        <v>3630</v>
      </c>
      <c r="M142" s="112"/>
    </row>
    <row r="143" spans="1:13" ht="20.100000000000001" customHeight="1">
      <c r="A143" s="106" t="s">
        <v>240</v>
      </c>
      <c r="B143" s="107" t="s">
        <v>241</v>
      </c>
      <c r="C143" s="108">
        <v>42230</v>
      </c>
      <c r="D143" s="109"/>
      <c r="E143" s="110"/>
      <c r="F143" s="107" t="s">
        <v>242</v>
      </c>
      <c r="G143" s="107" t="s">
        <v>243</v>
      </c>
      <c r="H143" s="111">
        <v>1800</v>
      </c>
      <c r="I143" s="111">
        <f t="shared" si="6"/>
        <v>1980</v>
      </c>
      <c r="J143" s="107"/>
      <c r="K143" s="107">
        <f>IF(ROUND(H143*0.9,0)=0,"",ROUND(H143*0.9,0))</f>
        <v>1620</v>
      </c>
      <c r="L143" s="111">
        <f t="shared" si="7"/>
        <v>1782</v>
      </c>
      <c r="M143" s="112"/>
    </row>
    <row r="144" spans="1:13" ht="20.100000000000001" customHeight="1">
      <c r="A144" s="106" t="s">
        <v>244</v>
      </c>
      <c r="B144" s="107" t="s">
        <v>245</v>
      </c>
      <c r="C144" s="108">
        <v>42240</v>
      </c>
      <c r="D144" s="109"/>
      <c r="E144" s="110"/>
      <c r="F144" s="107" t="s">
        <v>246</v>
      </c>
      <c r="G144" s="107" t="s">
        <v>247</v>
      </c>
      <c r="H144" s="111">
        <v>2700</v>
      </c>
      <c r="I144" s="111">
        <f t="shared" si="6"/>
        <v>2970</v>
      </c>
      <c r="J144" s="107" t="s">
        <v>210</v>
      </c>
      <c r="K144" s="107">
        <f>IF(ROUND(H144*1,0)=0,"",ROUND(H144*1,0))</f>
        <v>2700</v>
      </c>
      <c r="L144" s="111">
        <f t="shared" si="7"/>
        <v>2970</v>
      </c>
      <c r="M144" s="112"/>
    </row>
    <row r="145" spans="1:13" ht="20.100000000000001" customHeight="1">
      <c r="A145" s="106" t="s">
        <v>248</v>
      </c>
      <c r="B145" s="107" t="s">
        <v>249</v>
      </c>
      <c r="C145" s="108">
        <v>42250</v>
      </c>
      <c r="D145" s="109"/>
      <c r="E145" s="110"/>
      <c r="F145" s="107" t="s">
        <v>250</v>
      </c>
      <c r="G145" s="107" t="s">
        <v>251</v>
      </c>
      <c r="H145" s="111">
        <v>3540</v>
      </c>
      <c r="I145" s="111">
        <f t="shared" si="6"/>
        <v>3894</v>
      </c>
      <c r="J145" s="107" t="s">
        <v>252</v>
      </c>
      <c r="K145" s="107">
        <f>IF(ROUND(H145*1,0)=0,"",ROUND(H145*1,0))</f>
        <v>3540</v>
      </c>
      <c r="L145" s="111">
        <f t="shared" si="7"/>
        <v>3894</v>
      </c>
      <c r="M145" s="112"/>
    </row>
    <row r="146" spans="1:13" ht="20.100000000000001" customHeight="1">
      <c r="A146" s="106" t="s">
        <v>253</v>
      </c>
      <c r="B146" s="107" t="s">
        <v>249</v>
      </c>
      <c r="C146" s="113">
        <v>42250</v>
      </c>
      <c r="D146" s="109"/>
      <c r="E146" s="110"/>
      <c r="F146" s="107" t="s">
        <v>250</v>
      </c>
      <c r="G146" s="107" t="s">
        <v>251</v>
      </c>
      <c r="H146" s="111">
        <v>3540</v>
      </c>
      <c r="I146" s="111">
        <f t="shared" si="6"/>
        <v>3894</v>
      </c>
      <c r="J146" s="107" t="s">
        <v>252</v>
      </c>
      <c r="K146" s="107">
        <f>IF(ROUND(H146*1,0)=0,"",ROUND(H146*1,0))</f>
        <v>3540</v>
      </c>
      <c r="L146" s="111">
        <f t="shared" si="7"/>
        <v>3894</v>
      </c>
      <c r="M146" s="112"/>
    </row>
    <row r="147" spans="1:13" ht="20.100000000000001" customHeight="1">
      <c r="A147" s="106" t="s">
        <v>254</v>
      </c>
      <c r="B147" s="107" t="s">
        <v>233</v>
      </c>
      <c r="C147" s="113">
        <v>42210</v>
      </c>
      <c r="D147" s="109"/>
      <c r="E147" s="110"/>
      <c r="F147" s="107" t="s">
        <v>234</v>
      </c>
      <c r="G147" s="107" t="s">
        <v>235</v>
      </c>
      <c r="H147" s="111">
        <v>3250</v>
      </c>
      <c r="I147" s="111">
        <f t="shared" si="6"/>
        <v>3575</v>
      </c>
      <c r="J147" s="107" t="s">
        <v>210</v>
      </c>
      <c r="K147" s="107">
        <f>IF(ROUND(H147*1,0)=0,"",ROUND(H147*1,0))</f>
        <v>3250</v>
      </c>
      <c r="L147" s="111">
        <f t="shared" si="7"/>
        <v>3575</v>
      </c>
      <c r="M147" s="112"/>
    </row>
    <row r="148" spans="1:13" ht="20.100000000000001" customHeight="1">
      <c r="A148" s="106" t="s">
        <v>255</v>
      </c>
      <c r="B148" s="107" t="s">
        <v>237</v>
      </c>
      <c r="C148" s="113">
        <v>42220</v>
      </c>
      <c r="D148" s="114"/>
      <c r="E148" s="110"/>
      <c r="F148" s="107" t="s">
        <v>238</v>
      </c>
      <c r="G148" s="107" t="s">
        <v>239</v>
      </c>
      <c r="H148" s="111">
        <v>3300</v>
      </c>
      <c r="I148" s="111">
        <f t="shared" si="6"/>
        <v>3630</v>
      </c>
      <c r="J148" s="107" t="s">
        <v>210</v>
      </c>
      <c r="K148" s="107">
        <f>IF(ROUND(H148*1,0)=0,"",ROUND(H148*1,0))</f>
        <v>3300</v>
      </c>
      <c r="L148" s="111">
        <f t="shared" si="7"/>
        <v>3630</v>
      </c>
      <c r="M148" s="112"/>
    </row>
    <row r="149" spans="1:13" ht="20.100000000000001" customHeight="1">
      <c r="A149" s="106" t="s">
        <v>256</v>
      </c>
      <c r="B149" s="107" t="s">
        <v>241</v>
      </c>
      <c r="C149" s="113">
        <v>42230</v>
      </c>
      <c r="D149" s="109"/>
      <c r="E149" s="110"/>
      <c r="F149" s="107" t="s">
        <v>242</v>
      </c>
      <c r="G149" s="107" t="s">
        <v>243</v>
      </c>
      <c r="H149" s="111">
        <v>1800</v>
      </c>
      <c r="I149" s="111">
        <f t="shared" si="6"/>
        <v>1980</v>
      </c>
      <c r="J149" s="107"/>
      <c r="K149" s="107">
        <f>IF(ROUND(H149*0.9,0)=0,"",ROUND(H149*0.9,0))</f>
        <v>1620</v>
      </c>
      <c r="L149" s="111">
        <f t="shared" si="7"/>
        <v>1782</v>
      </c>
      <c r="M149" s="112"/>
    </row>
    <row r="150" spans="1:13" ht="20.100000000000001" customHeight="1">
      <c r="A150" s="106" t="s">
        <v>257</v>
      </c>
      <c r="B150" s="107" t="s">
        <v>245</v>
      </c>
      <c r="C150" s="113">
        <v>42240</v>
      </c>
      <c r="D150" s="109"/>
      <c r="E150" s="110"/>
      <c r="F150" s="107" t="s">
        <v>246</v>
      </c>
      <c r="G150" s="107" t="s">
        <v>247</v>
      </c>
      <c r="H150" s="111">
        <v>2700</v>
      </c>
      <c r="I150" s="111">
        <f t="shared" si="6"/>
        <v>2970</v>
      </c>
      <c r="J150" s="107" t="s">
        <v>210</v>
      </c>
      <c r="K150" s="107">
        <f>IF(ROUND(H150*1,0)=0,"",ROUND(H150*1,0))</f>
        <v>2700</v>
      </c>
      <c r="L150" s="111">
        <f t="shared" si="7"/>
        <v>2970</v>
      </c>
      <c r="M150" s="112"/>
    </row>
    <row r="151" spans="1:13" ht="20.100000000000001" customHeight="1">
      <c r="A151" s="106" t="s">
        <v>258</v>
      </c>
      <c r="B151" s="107" t="s">
        <v>249</v>
      </c>
      <c r="C151" s="113">
        <v>42250</v>
      </c>
      <c r="D151" s="109"/>
      <c r="E151" s="110"/>
      <c r="F151" s="107" t="s">
        <v>250</v>
      </c>
      <c r="G151" s="107" t="s">
        <v>251</v>
      </c>
      <c r="H151" s="111">
        <v>3540</v>
      </c>
      <c r="I151" s="111">
        <f t="shared" si="6"/>
        <v>3894</v>
      </c>
      <c r="J151" s="107" t="s">
        <v>252</v>
      </c>
      <c r="K151" s="107">
        <f>IF(ROUND(H151*1,0)=0,"",ROUND(H151*1,0))</f>
        <v>3540</v>
      </c>
      <c r="L151" s="111">
        <f t="shared" si="7"/>
        <v>3894</v>
      </c>
      <c r="M151" s="112"/>
    </row>
    <row r="152" spans="1:13" ht="20.100000000000001" customHeight="1">
      <c r="A152" s="106" t="s">
        <v>259</v>
      </c>
      <c r="B152" s="107" t="s">
        <v>249</v>
      </c>
      <c r="C152" s="113">
        <v>42250</v>
      </c>
      <c r="D152" s="109"/>
      <c r="E152" s="110"/>
      <c r="F152" s="107" t="s">
        <v>250</v>
      </c>
      <c r="G152" s="107" t="s">
        <v>251</v>
      </c>
      <c r="H152" s="111">
        <v>3540</v>
      </c>
      <c r="I152" s="111">
        <f t="shared" si="6"/>
        <v>3894</v>
      </c>
      <c r="J152" s="107" t="s">
        <v>252</v>
      </c>
      <c r="K152" s="107">
        <f>IF(ROUND(H152*1,0)=0,"",ROUND(H152*1,0))</f>
        <v>3540</v>
      </c>
      <c r="L152" s="111">
        <f t="shared" si="7"/>
        <v>3894</v>
      </c>
      <c r="M152" s="112"/>
    </row>
    <row r="153" spans="1:13" ht="20.100000000000001" customHeight="1">
      <c r="A153" s="106"/>
      <c r="B153" s="107"/>
      <c r="C153" s="108"/>
      <c r="D153" s="109"/>
      <c r="E153" s="110"/>
      <c r="F153" s="107"/>
      <c r="G153" s="107"/>
      <c r="H153" s="111"/>
      <c r="I153" s="111"/>
      <c r="J153" s="107"/>
      <c r="K153" s="107"/>
      <c r="L153" s="111"/>
      <c r="M153" s="112"/>
    </row>
    <row r="154" spans="1:13" ht="20.100000000000001" customHeight="1">
      <c r="A154" s="106" t="s">
        <v>260</v>
      </c>
      <c r="B154" s="107" t="s">
        <v>261</v>
      </c>
      <c r="C154" s="108">
        <v>42360</v>
      </c>
      <c r="D154" s="109"/>
      <c r="E154" s="110"/>
      <c r="F154" s="107" t="s">
        <v>262</v>
      </c>
      <c r="G154" s="107" t="s">
        <v>263</v>
      </c>
      <c r="H154" s="111">
        <v>2600</v>
      </c>
      <c r="I154" s="111">
        <f t="shared" si="6"/>
        <v>2860</v>
      </c>
      <c r="J154" s="107"/>
      <c r="K154" s="107">
        <f>IF(ROUND(H154*0.9,0)=0,"",ROUND(H154*0.9,0))</f>
        <v>2340</v>
      </c>
      <c r="L154" s="111">
        <f t="shared" si="7"/>
        <v>2574</v>
      </c>
      <c r="M154" s="112"/>
    </row>
    <row r="155" spans="1:13" ht="20.100000000000001" customHeight="1">
      <c r="A155" s="106" t="s">
        <v>264</v>
      </c>
      <c r="B155" s="107" t="s">
        <v>241</v>
      </c>
      <c r="C155" s="108">
        <v>42370</v>
      </c>
      <c r="D155" s="109"/>
      <c r="E155" s="110"/>
      <c r="F155" s="107" t="s">
        <v>265</v>
      </c>
      <c r="G155" s="107" t="s">
        <v>243</v>
      </c>
      <c r="H155" s="111">
        <v>1600</v>
      </c>
      <c r="I155" s="111">
        <f t="shared" si="6"/>
        <v>1760</v>
      </c>
      <c r="J155" s="107"/>
      <c r="K155" s="107">
        <f>IF(ROUND(H155*0.9,0)=0,"",ROUND(H155*0.9,0))</f>
        <v>1440</v>
      </c>
      <c r="L155" s="111">
        <f t="shared" si="7"/>
        <v>1584</v>
      </c>
      <c r="M155" s="112"/>
    </row>
    <row r="156" spans="1:13" ht="20.100000000000001" customHeight="1">
      <c r="A156" s="106" t="s">
        <v>266</v>
      </c>
      <c r="B156" s="107" t="s">
        <v>267</v>
      </c>
      <c r="C156" s="108">
        <v>42380</v>
      </c>
      <c r="D156" s="109"/>
      <c r="E156" s="110"/>
      <c r="F156" s="107" t="s">
        <v>268</v>
      </c>
      <c r="G156" s="107" t="s">
        <v>269</v>
      </c>
      <c r="H156" s="111">
        <v>2550</v>
      </c>
      <c r="I156" s="111">
        <f t="shared" si="6"/>
        <v>2805</v>
      </c>
      <c r="J156" s="107" t="s">
        <v>210</v>
      </c>
      <c r="K156" s="107">
        <f>IF(ROUND(H156*1,0)=0,"",ROUND(H156*1,0))</f>
        <v>2550</v>
      </c>
      <c r="L156" s="111">
        <f t="shared" si="7"/>
        <v>2805</v>
      </c>
      <c r="M156" s="112"/>
    </row>
    <row r="157" spans="1:13" ht="20.100000000000001" customHeight="1">
      <c r="A157" s="106" t="s">
        <v>270</v>
      </c>
      <c r="B157" s="107" t="s">
        <v>271</v>
      </c>
      <c r="C157" s="108">
        <v>42390</v>
      </c>
      <c r="D157" s="109"/>
      <c r="E157" s="110"/>
      <c r="F157" s="107"/>
      <c r="G157" s="107"/>
      <c r="H157" s="111"/>
      <c r="I157" s="111" t="str">
        <f t="shared" si="6"/>
        <v/>
      </c>
      <c r="J157" s="107"/>
      <c r="K157" s="107" t="str">
        <f>IF(ROUND(H157*0.9,0)=0,"",ROUND(H157*0.9,0))</f>
        <v/>
      </c>
      <c r="L157" s="111" t="str">
        <f t="shared" si="7"/>
        <v/>
      </c>
      <c r="M157" s="112"/>
    </row>
    <row r="158" spans="1:13" ht="20.100000000000001" customHeight="1">
      <c r="A158" s="106" t="s">
        <v>272</v>
      </c>
      <c r="B158" s="107" t="s">
        <v>233</v>
      </c>
      <c r="C158" s="108">
        <v>42400</v>
      </c>
      <c r="D158" s="109"/>
      <c r="E158" s="110"/>
      <c r="F158" s="107" t="s">
        <v>273</v>
      </c>
      <c r="G158" s="107" t="s">
        <v>209</v>
      </c>
      <c r="H158" s="111">
        <v>2800</v>
      </c>
      <c r="I158" s="111">
        <f t="shared" si="6"/>
        <v>3080</v>
      </c>
      <c r="J158" s="107" t="s">
        <v>210</v>
      </c>
      <c r="K158" s="107">
        <f>IF(ROUND(H158*1,0)=0,"",ROUND(H158*1,0))</f>
        <v>2800</v>
      </c>
      <c r="L158" s="111">
        <f t="shared" si="7"/>
        <v>3080</v>
      </c>
      <c r="M158" s="112"/>
    </row>
    <row r="159" spans="1:13" ht="20.100000000000001" customHeight="1">
      <c r="A159" s="106" t="s">
        <v>274</v>
      </c>
      <c r="B159" s="107" t="s">
        <v>275</v>
      </c>
      <c r="C159" s="108">
        <v>42410</v>
      </c>
      <c r="D159" s="109"/>
      <c r="E159" s="110"/>
      <c r="F159" s="107" t="s">
        <v>276</v>
      </c>
      <c r="G159" s="107" t="s">
        <v>251</v>
      </c>
      <c r="H159" s="111">
        <v>2150</v>
      </c>
      <c r="I159" s="111">
        <f t="shared" si="6"/>
        <v>2365</v>
      </c>
      <c r="J159" s="107" t="s">
        <v>210</v>
      </c>
      <c r="K159" s="107">
        <f>IF(ROUND(H159*1,0)=0,"",ROUND(H159*1,0))</f>
        <v>2150</v>
      </c>
      <c r="L159" s="111">
        <f t="shared" si="7"/>
        <v>2365</v>
      </c>
      <c r="M159" s="112"/>
    </row>
    <row r="160" spans="1:13" ht="20.100000000000001" customHeight="1">
      <c r="A160" s="106" t="s">
        <v>277</v>
      </c>
      <c r="B160" s="107" t="s">
        <v>261</v>
      </c>
      <c r="C160" s="108">
        <v>42420</v>
      </c>
      <c r="D160" s="109"/>
      <c r="E160" s="110"/>
      <c r="F160" s="107" t="s">
        <v>278</v>
      </c>
      <c r="G160" s="107" t="s">
        <v>263</v>
      </c>
      <c r="H160" s="111">
        <v>2000</v>
      </c>
      <c r="I160" s="111">
        <f t="shared" si="6"/>
        <v>2200</v>
      </c>
      <c r="J160" s="107"/>
      <c r="K160" s="107">
        <f>IF(ROUND(H160*0.9,0)=0,"",ROUND(H160*0.9,0))</f>
        <v>1800</v>
      </c>
      <c r="L160" s="111">
        <f t="shared" si="7"/>
        <v>1980</v>
      </c>
      <c r="M160" s="112"/>
    </row>
    <row r="161" spans="1:13" ht="20.100000000000001" customHeight="1">
      <c r="A161" s="106" t="s">
        <v>279</v>
      </c>
      <c r="B161" s="107" t="s">
        <v>241</v>
      </c>
      <c r="C161" s="113">
        <v>42370</v>
      </c>
      <c r="D161" s="109"/>
      <c r="E161" s="110"/>
      <c r="F161" s="107" t="s">
        <v>265</v>
      </c>
      <c r="G161" s="107" t="s">
        <v>243</v>
      </c>
      <c r="H161" s="111">
        <v>1600</v>
      </c>
      <c r="I161" s="111">
        <f t="shared" si="6"/>
        <v>1760</v>
      </c>
      <c r="J161" s="107"/>
      <c r="K161" s="107">
        <f>IF(ROUND(H161*0.9,0)=0,"",ROUND(H161*0.9,0))</f>
        <v>1440</v>
      </c>
      <c r="L161" s="111">
        <f t="shared" si="7"/>
        <v>1584</v>
      </c>
      <c r="M161" s="112"/>
    </row>
    <row r="162" spans="1:13" ht="20.100000000000001" customHeight="1">
      <c r="A162" s="106" t="s">
        <v>280</v>
      </c>
      <c r="B162" s="107" t="s">
        <v>267</v>
      </c>
      <c r="C162" s="113">
        <v>42380</v>
      </c>
      <c r="D162" s="109"/>
      <c r="E162" s="110"/>
      <c r="F162" s="107" t="s">
        <v>268</v>
      </c>
      <c r="G162" s="107" t="s">
        <v>269</v>
      </c>
      <c r="H162" s="111">
        <v>2550</v>
      </c>
      <c r="I162" s="111">
        <f t="shared" si="6"/>
        <v>2805</v>
      </c>
      <c r="J162" s="107" t="s">
        <v>210</v>
      </c>
      <c r="K162" s="107">
        <f>IF(ROUND(H162*1,0)=0,"",ROUND(H162*1,0))</f>
        <v>2550</v>
      </c>
      <c r="L162" s="111">
        <f t="shared" si="7"/>
        <v>2805</v>
      </c>
      <c r="M162" s="112"/>
    </row>
    <row r="163" spans="1:13" ht="20.100000000000001" customHeight="1">
      <c r="A163" s="106" t="s">
        <v>281</v>
      </c>
      <c r="B163" s="107" t="s">
        <v>282</v>
      </c>
      <c r="C163" s="108">
        <v>42450</v>
      </c>
      <c r="D163" s="109"/>
      <c r="E163" s="110"/>
      <c r="F163" s="107"/>
      <c r="G163" s="107"/>
      <c r="H163" s="111"/>
      <c r="I163" s="111" t="str">
        <f t="shared" si="6"/>
        <v/>
      </c>
      <c r="J163" s="107"/>
      <c r="K163" s="107" t="str">
        <f>IF(ROUND(H163*0.9,0)=0,"",ROUND(H163*0.9,0))</f>
        <v/>
      </c>
      <c r="L163" s="111" t="str">
        <f t="shared" si="7"/>
        <v/>
      </c>
      <c r="M163" s="112"/>
    </row>
    <row r="164" spans="1:13" ht="20.100000000000001" customHeight="1">
      <c r="A164" s="106" t="s">
        <v>283</v>
      </c>
      <c r="B164" s="107" t="s">
        <v>233</v>
      </c>
      <c r="C164" s="108">
        <v>42400</v>
      </c>
      <c r="D164" s="109"/>
      <c r="E164" s="110"/>
      <c r="F164" s="107" t="s">
        <v>273</v>
      </c>
      <c r="G164" s="107" t="s">
        <v>209</v>
      </c>
      <c r="H164" s="111">
        <v>2800</v>
      </c>
      <c r="I164" s="111">
        <f t="shared" si="6"/>
        <v>3080</v>
      </c>
      <c r="J164" s="107" t="s">
        <v>210</v>
      </c>
      <c r="K164" s="107">
        <f>IF(ROUND(H164*1,0)=0,"",ROUND(H164*1,0))</f>
        <v>2800</v>
      </c>
      <c r="L164" s="111">
        <f t="shared" si="7"/>
        <v>3080</v>
      </c>
      <c r="M164" s="112"/>
    </row>
    <row r="165" spans="1:13" ht="20.100000000000001" customHeight="1">
      <c r="A165" s="106" t="s">
        <v>284</v>
      </c>
      <c r="B165" s="107" t="s">
        <v>275</v>
      </c>
      <c r="C165" s="113">
        <v>42410</v>
      </c>
      <c r="D165" s="114"/>
      <c r="E165" s="110"/>
      <c r="F165" s="107" t="s">
        <v>276</v>
      </c>
      <c r="G165" s="107" t="s">
        <v>251</v>
      </c>
      <c r="H165" s="111">
        <v>2150</v>
      </c>
      <c r="I165" s="111">
        <f t="shared" si="6"/>
        <v>2365</v>
      </c>
      <c r="J165" s="107" t="s">
        <v>210</v>
      </c>
      <c r="K165" s="107">
        <f>IF(ROUND(H165*1,0)=0,"",ROUND(H165*1,0))</f>
        <v>2150</v>
      </c>
      <c r="L165" s="111">
        <f t="shared" si="7"/>
        <v>2365</v>
      </c>
      <c r="M165" s="112"/>
    </row>
    <row r="166" spans="1:13" ht="20.100000000000001" customHeight="1">
      <c r="A166" s="106"/>
      <c r="B166" s="107"/>
      <c r="C166" s="113"/>
      <c r="D166" s="114"/>
      <c r="E166" s="110"/>
      <c r="F166" s="107"/>
      <c r="G166" s="107"/>
      <c r="H166" s="111"/>
      <c r="I166" s="111"/>
      <c r="J166" s="107"/>
      <c r="K166" s="107"/>
      <c r="L166" s="111"/>
      <c r="M166" s="112"/>
    </row>
    <row r="167" spans="1:13" ht="20.100000000000001" customHeight="1">
      <c r="A167" s="106" t="s">
        <v>285</v>
      </c>
      <c r="B167" s="107" t="s">
        <v>267</v>
      </c>
      <c r="C167" s="108">
        <v>42510</v>
      </c>
      <c r="D167" s="109"/>
      <c r="E167" s="110"/>
      <c r="F167" s="107"/>
      <c r="G167" s="107"/>
      <c r="H167" s="111"/>
      <c r="I167" s="111" t="str">
        <f t="shared" si="6"/>
        <v/>
      </c>
      <c r="J167" s="107"/>
      <c r="K167" s="107" t="str">
        <f>IF(ROUND(H167*0.9,0)=0,"",ROUND(H167*0.9,0))</f>
        <v/>
      </c>
      <c r="L167" s="111" t="str">
        <f t="shared" si="7"/>
        <v/>
      </c>
      <c r="M167" s="112"/>
    </row>
    <row r="168" spans="1:13" ht="20.100000000000001" customHeight="1">
      <c r="A168" s="106" t="s">
        <v>286</v>
      </c>
      <c r="B168" s="107" t="s">
        <v>287</v>
      </c>
      <c r="C168" s="108">
        <v>42520</v>
      </c>
      <c r="D168" s="109"/>
      <c r="E168" s="110"/>
      <c r="F168" s="107" t="s">
        <v>288</v>
      </c>
      <c r="G168" s="107" t="s">
        <v>203</v>
      </c>
      <c r="H168" s="111">
        <v>2700</v>
      </c>
      <c r="I168" s="111">
        <f t="shared" si="6"/>
        <v>2970</v>
      </c>
      <c r="J168" s="107"/>
      <c r="K168" s="107">
        <f>IF(ROUND(H168*0.9,0)=0,"",ROUND(H168*0.9,0))</f>
        <v>2430</v>
      </c>
      <c r="L168" s="111">
        <f t="shared" si="7"/>
        <v>2673</v>
      </c>
      <c r="M168" s="112"/>
    </row>
    <row r="169" spans="1:13" ht="20.100000000000001" customHeight="1" thickBot="1">
      <c r="A169" s="84"/>
      <c r="B169" s="85"/>
      <c r="C169" s="86"/>
      <c r="D169" s="87"/>
      <c r="E169" s="88"/>
      <c r="F169" s="85"/>
      <c r="G169" s="85"/>
      <c r="H169" s="89"/>
      <c r="I169" s="89"/>
      <c r="J169" s="85"/>
      <c r="K169" s="85"/>
      <c r="L169" s="89"/>
      <c r="M169" s="90"/>
    </row>
    <row r="170" spans="1:13" ht="20.100000000000001" customHeight="1" thickTop="1"/>
    <row r="171" spans="1:13" ht="12" customHeight="1"/>
    <row r="172" spans="1:13" s="66" customFormat="1" ht="20.100000000000001" customHeight="1">
      <c r="A172" s="58" t="s">
        <v>289</v>
      </c>
      <c r="B172" s="59"/>
      <c r="C172" s="59"/>
      <c r="D172" s="60"/>
      <c r="E172" s="61"/>
      <c r="F172" s="118"/>
      <c r="G172" s="118"/>
      <c r="H172" s="63"/>
      <c r="I172" s="63"/>
      <c r="J172" s="64"/>
      <c r="K172" s="63"/>
      <c r="L172" s="63"/>
      <c r="M172" s="62"/>
    </row>
    <row r="173" spans="1:13" s="66" customFormat="1" ht="20.100000000000001" customHeight="1" thickBot="1">
      <c r="A173" s="67"/>
      <c r="B173" s="67"/>
      <c r="C173" s="68"/>
      <c r="D173" s="68"/>
      <c r="E173" s="61"/>
      <c r="F173" s="62"/>
      <c r="G173" s="62"/>
      <c r="H173" s="63"/>
      <c r="I173" s="63"/>
      <c r="J173" s="64"/>
      <c r="K173" s="63"/>
      <c r="L173" s="63"/>
      <c r="M173" s="62"/>
    </row>
    <row r="174" spans="1:13" s="13" customFormat="1" ht="20.100000000000001" customHeight="1" thickTop="1" thickBot="1">
      <c r="A174" s="70" t="s">
        <v>290</v>
      </c>
      <c r="B174" s="71" t="s">
        <v>291</v>
      </c>
      <c r="C174" s="72" t="s">
        <v>292</v>
      </c>
      <c r="D174" s="72"/>
      <c r="E174" s="73"/>
      <c r="F174" s="71" t="s">
        <v>293</v>
      </c>
      <c r="G174" s="71" t="s">
        <v>294</v>
      </c>
      <c r="H174" s="74" t="s">
        <v>21</v>
      </c>
      <c r="I174" s="74" t="s">
        <v>22</v>
      </c>
      <c r="J174" s="75"/>
      <c r="K174" s="74"/>
      <c r="L174" s="74" t="s">
        <v>23</v>
      </c>
      <c r="M174" s="76" t="s">
        <v>295</v>
      </c>
    </row>
    <row r="175" spans="1:13" ht="20.100000000000001" customHeight="1">
      <c r="A175" s="77" t="s">
        <v>296</v>
      </c>
      <c r="B175" s="78" t="s">
        <v>297</v>
      </c>
      <c r="C175" s="79">
        <v>42610</v>
      </c>
      <c r="D175" s="80"/>
      <c r="E175" s="81"/>
      <c r="F175" s="78" t="s">
        <v>298</v>
      </c>
      <c r="G175" s="78" t="s">
        <v>209</v>
      </c>
      <c r="H175" s="82">
        <v>3000</v>
      </c>
      <c r="I175" s="82">
        <f t="shared" si="6"/>
        <v>3300</v>
      </c>
      <c r="J175" s="78" t="s">
        <v>210</v>
      </c>
      <c r="K175" s="78">
        <f>IF(ROUND(H175*1,0)=0,"",ROUND(H175*1,0))</f>
        <v>3000</v>
      </c>
      <c r="L175" s="82">
        <f t="shared" si="7"/>
        <v>3300</v>
      </c>
      <c r="M175" s="83"/>
    </row>
    <row r="176" spans="1:13" ht="20.100000000000001" customHeight="1">
      <c r="A176" s="106" t="s">
        <v>299</v>
      </c>
      <c r="B176" s="107" t="s">
        <v>212</v>
      </c>
      <c r="C176" s="108">
        <v>42620</v>
      </c>
      <c r="D176" s="109"/>
      <c r="E176" s="110"/>
      <c r="F176" s="107" t="s">
        <v>300</v>
      </c>
      <c r="G176" s="107" t="s">
        <v>301</v>
      </c>
      <c r="H176" s="111">
        <v>2000</v>
      </c>
      <c r="I176" s="111">
        <f t="shared" si="6"/>
        <v>2200</v>
      </c>
      <c r="J176" s="107"/>
      <c r="K176" s="107">
        <f>IF(ROUND(H176*0.9,0)=0,"",ROUND(H176*0.9,0))</f>
        <v>1800</v>
      </c>
      <c r="L176" s="111">
        <f t="shared" si="7"/>
        <v>1980</v>
      </c>
      <c r="M176" s="112"/>
    </row>
    <row r="177" spans="1:13" ht="20.100000000000001" customHeight="1">
      <c r="A177" s="106" t="s">
        <v>302</v>
      </c>
      <c r="B177" s="107" t="s">
        <v>261</v>
      </c>
      <c r="C177" s="108">
        <v>42630</v>
      </c>
      <c r="D177" s="109"/>
      <c r="E177" s="110"/>
      <c r="F177" s="107" t="s">
        <v>303</v>
      </c>
      <c r="G177" s="107" t="s">
        <v>203</v>
      </c>
      <c r="H177" s="111">
        <v>2000</v>
      </c>
      <c r="I177" s="111">
        <f t="shared" si="6"/>
        <v>2200</v>
      </c>
      <c r="J177" s="107"/>
      <c r="K177" s="107">
        <f>IF(ROUND(H177*0.9,0)=0,"",ROUND(H177*0.9,0))</f>
        <v>1800</v>
      </c>
      <c r="L177" s="111">
        <f t="shared" si="7"/>
        <v>1980</v>
      </c>
      <c r="M177" s="112"/>
    </row>
    <row r="178" spans="1:13" ht="20.100000000000001" customHeight="1">
      <c r="A178" s="106" t="s">
        <v>304</v>
      </c>
      <c r="B178" s="107" t="s">
        <v>220</v>
      </c>
      <c r="C178" s="108">
        <v>42640</v>
      </c>
      <c r="D178" s="109"/>
      <c r="E178" s="110"/>
      <c r="F178" s="107" t="s">
        <v>305</v>
      </c>
      <c r="G178" s="107" t="s">
        <v>222</v>
      </c>
      <c r="H178" s="111">
        <v>1400</v>
      </c>
      <c r="I178" s="111">
        <f t="shared" si="6"/>
        <v>1540</v>
      </c>
      <c r="J178" s="107"/>
      <c r="K178" s="107">
        <f>IF(ROUND(H178*0.9,0)=0,"",ROUND(H178*0.9,0))</f>
        <v>1260</v>
      </c>
      <c r="L178" s="111">
        <f t="shared" si="7"/>
        <v>1386</v>
      </c>
      <c r="M178" s="112"/>
    </row>
    <row r="179" spans="1:13" ht="20.100000000000001" customHeight="1">
      <c r="A179" s="106" t="s">
        <v>306</v>
      </c>
      <c r="B179" s="107" t="s">
        <v>215</v>
      </c>
      <c r="C179" s="108">
        <v>42650</v>
      </c>
      <c r="D179" s="109"/>
      <c r="E179" s="110"/>
      <c r="F179" s="107" t="s">
        <v>307</v>
      </c>
      <c r="G179" s="107" t="s">
        <v>308</v>
      </c>
      <c r="H179" s="111">
        <v>1800</v>
      </c>
      <c r="I179" s="111">
        <f t="shared" si="6"/>
        <v>1980</v>
      </c>
      <c r="J179" s="107"/>
      <c r="K179" s="107">
        <f>IF(ROUND(H179*0.9,0)=0,"",ROUND(H179*0.9,0))</f>
        <v>1620</v>
      </c>
      <c r="L179" s="111">
        <f t="shared" si="7"/>
        <v>1782</v>
      </c>
      <c r="M179" s="112"/>
    </row>
    <row r="180" spans="1:13" ht="20.100000000000001" customHeight="1">
      <c r="A180" s="106" t="s">
        <v>309</v>
      </c>
      <c r="B180" s="107" t="s">
        <v>215</v>
      </c>
      <c r="C180" s="113">
        <v>42650</v>
      </c>
      <c r="D180" s="109"/>
      <c r="E180" s="110"/>
      <c r="F180" s="107" t="s">
        <v>307</v>
      </c>
      <c r="G180" s="107" t="s">
        <v>308</v>
      </c>
      <c r="H180" s="111">
        <v>1800</v>
      </c>
      <c r="I180" s="111">
        <f t="shared" si="6"/>
        <v>1980</v>
      </c>
      <c r="J180" s="107"/>
      <c r="K180" s="107">
        <f>IF(ROUND(H180*0.9,0)=0,"",ROUND(H180*0.9,0))</f>
        <v>1620</v>
      </c>
      <c r="L180" s="111">
        <f t="shared" si="7"/>
        <v>1782</v>
      </c>
      <c r="M180" s="112"/>
    </row>
    <row r="181" spans="1:13" ht="20.100000000000001" customHeight="1">
      <c r="A181" s="106" t="s">
        <v>310</v>
      </c>
      <c r="B181" s="107" t="s">
        <v>297</v>
      </c>
      <c r="C181" s="113">
        <v>42610</v>
      </c>
      <c r="D181" s="109"/>
      <c r="E181" s="110"/>
      <c r="F181" s="107" t="s">
        <v>298</v>
      </c>
      <c r="G181" s="107" t="s">
        <v>209</v>
      </c>
      <c r="H181" s="111">
        <v>3000</v>
      </c>
      <c r="I181" s="111">
        <f t="shared" si="6"/>
        <v>3300</v>
      </c>
      <c r="J181" s="107" t="s">
        <v>210</v>
      </c>
      <c r="K181" s="107">
        <f>IF(ROUND(H181*1,0)=0,"",ROUND(H181*1,0))</f>
        <v>3000</v>
      </c>
      <c r="L181" s="111">
        <f t="shared" si="7"/>
        <v>3300</v>
      </c>
      <c r="M181" s="112"/>
    </row>
    <row r="182" spans="1:13" ht="20.100000000000001" customHeight="1">
      <c r="A182" s="106" t="s">
        <v>311</v>
      </c>
      <c r="B182" s="107" t="s">
        <v>228</v>
      </c>
      <c r="C182" s="108">
        <v>42680</v>
      </c>
      <c r="D182" s="109"/>
      <c r="E182" s="110"/>
      <c r="F182" s="107" t="s">
        <v>312</v>
      </c>
      <c r="G182" s="107" t="s">
        <v>203</v>
      </c>
      <c r="H182" s="111">
        <v>2200</v>
      </c>
      <c r="I182" s="111">
        <f t="shared" si="6"/>
        <v>2420</v>
      </c>
      <c r="J182" s="107"/>
      <c r="K182" s="107">
        <f>IF(ROUND(H182*0.9,0)=0,"",ROUND(H182*0.9,0))</f>
        <v>1980</v>
      </c>
      <c r="L182" s="111">
        <f t="shared" si="7"/>
        <v>2178</v>
      </c>
      <c r="M182" s="112"/>
    </row>
    <row r="183" spans="1:13" ht="20.100000000000001" customHeight="1">
      <c r="A183" s="106" t="s">
        <v>313</v>
      </c>
      <c r="B183" s="107" t="s">
        <v>261</v>
      </c>
      <c r="C183" s="108">
        <v>42690</v>
      </c>
      <c r="D183" s="109"/>
      <c r="E183" s="110"/>
      <c r="F183" s="107" t="s">
        <v>314</v>
      </c>
      <c r="G183" s="107" t="s">
        <v>209</v>
      </c>
      <c r="H183" s="111">
        <v>3500</v>
      </c>
      <c r="I183" s="111">
        <f t="shared" si="6"/>
        <v>3850</v>
      </c>
      <c r="J183" s="107" t="s">
        <v>210</v>
      </c>
      <c r="K183" s="107">
        <f>IF(ROUND(H183*1,0)=0,"",ROUND(H183*1,0))</f>
        <v>3500</v>
      </c>
      <c r="L183" s="111">
        <f t="shared" si="7"/>
        <v>3850</v>
      </c>
      <c r="M183" s="112"/>
    </row>
    <row r="184" spans="1:13" ht="20.100000000000001" customHeight="1">
      <c r="A184" s="106" t="s">
        <v>315</v>
      </c>
      <c r="B184" s="107" t="s">
        <v>220</v>
      </c>
      <c r="C184" s="113">
        <v>42640</v>
      </c>
      <c r="D184" s="109"/>
      <c r="E184" s="110"/>
      <c r="F184" s="107" t="s">
        <v>305</v>
      </c>
      <c r="G184" s="107" t="s">
        <v>222</v>
      </c>
      <c r="H184" s="111">
        <v>1400</v>
      </c>
      <c r="I184" s="111">
        <f t="shared" si="6"/>
        <v>1540</v>
      </c>
      <c r="J184" s="107"/>
      <c r="K184" s="107">
        <f>IF(ROUND(H184*0.9,0)=0,"",ROUND(H184*0.9,0))</f>
        <v>1260</v>
      </c>
      <c r="L184" s="111">
        <f t="shared" si="7"/>
        <v>1386</v>
      </c>
      <c r="M184" s="112"/>
    </row>
    <row r="185" spans="1:13" ht="20.100000000000001" customHeight="1">
      <c r="A185" s="106" t="s">
        <v>316</v>
      </c>
      <c r="B185" s="107" t="s">
        <v>215</v>
      </c>
      <c r="C185" s="113">
        <v>42650</v>
      </c>
      <c r="D185" s="109"/>
      <c r="E185" s="110"/>
      <c r="F185" s="107" t="s">
        <v>307</v>
      </c>
      <c r="G185" s="107" t="s">
        <v>308</v>
      </c>
      <c r="H185" s="111">
        <v>1800</v>
      </c>
      <c r="I185" s="111">
        <f t="shared" si="6"/>
        <v>1980</v>
      </c>
      <c r="J185" s="107"/>
      <c r="K185" s="107">
        <f>IF(ROUND(H185*0.9,0)=0,"",ROUND(H185*0.9,0))</f>
        <v>1620</v>
      </c>
      <c r="L185" s="111">
        <f t="shared" si="7"/>
        <v>1782</v>
      </c>
      <c r="M185" s="112"/>
    </row>
    <row r="186" spans="1:13" ht="20.100000000000001" customHeight="1">
      <c r="A186" s="106" t="s">
        <v>317</v>
      </c>
      <c r="B186" s="107" t="s">
        <v>215</v>
      </c>
      <c r="C186" s="113">
        <v>42650</v>
      </c>
      <c r="D186" s="109"/>
      <c r="E186" s="110"/>
      <c r="F186" s="107" t="s">
        <v>307</v>
      </c>
      <c r="G186" s="107" t="s">
        <v>308</v>
      </c>
      <c r="H186" s="111">
        <v>1800</v>
      </c>
      <c r="I186" s="111">
        <f t="shared" si="6"/>
        <v>1980</v>
      </c>
      <c r="J186" s="107"/>
      <c r="K186" s="107">
        <f>IF(ROUND(H186*0.9,0)=0,"",ROUND(H186*0.9,0))</f>
        <v>1620</v>
      </c>
      <c r="L186" s="111">
        <f t="shared" si="7"/>
        <v>1782</v>
      </c>
      <c r="M186" s="112"/>
    </row>
    <row r="187" spans="1:13" ht="20.100000000000001" customHeight="1">
      <c r="A187" s="106"/>
      <c r="B187" s="107"/>
      <c r="C187" s="113"/>
      <c r="D187" s="109"/>
      <c r="E187" s="110"/>
      <c r="F187" s="107"/>
      <c r="G187" s="107"/>
      <c r="H187" s="111"/>
      <c r="I187" s="111"/>
      <c r="J187" s="107"/>
      <c r="K187" s="107"/>
      <c r="L187" s="111"/>
      <c r="M187" s="112"/>
    </row>
    <row r="188" spans="1:13" ht="20.100000000000001" customHeight="1">
      <c r="A188" s="106" t="s">
        <v>318</v>
      </c>
      <c r="B188" s="107" t="s">
        <v>249</v>
      </c>
      <c r="C188" s="108">
        <v>42760</v>
      </c>
      <c r="D188" s="109"/>
      <c r="E188" s="110"/>
      <c r="F188" s="107" t="s">
        <v>319</v>
      </c>
      <c r="G188" s="107" t="s">
        <v>251</v>
      </c>
      <c r="H188" s="111">
        <v>3280</v>
      </c>
      <c r="I188" s="111">
        <f t="shared" ref="I188:I237" si="8">IF(ROUND(H188*1.1,0)=0,"",ROUND(H188*1.1,0))</f>
        <v>3608</v>
      </c>
      <c r="J188" s="107" t="s">
        <v>252</v>
      </c>
      <c r="K188" s="107">
        <f>IF(ROUND(H188*1,0)=0,"",ROUND(H188*1,0))</f>
        <v>3280</v>
      </c>
      <c r="L188" s="111">
        <f t="shared" ref="L188:L237" si="9">IFERROR(ROUND(K188*1.1,0),"")</f>
        <v>3608</v>
      </c>
      <c r="M188" s="112"/>
    </row>
    <row r="189" spans="1:13" ht="20.100000000000001" customHeight="1">
      <c r="A189" s="106" t="s">
        <v>320</v>
      </c>
      <c r="B189" s="107" t="s">
        <v>237</v>
      </c>
      <c r="C189" s="108">
        <v>42770</v>
      </c>
      <c r="D189" s="109"/>
      <c r="E189" s="110"/>
      <c r="F189" s="107" t="s">
        <v>321</v>
      </c>
      <c r="G189" s="107" t="s">
        <v>239</v>
      </c>
      <c r="H189" s="111">
        <v>3300</v>
      </c>
      <c r="I189" s="111">
        <f t="shared" si="8"/>
        <v>3630</v>
      </c>
      <c r="J189" s="107" t="s">
        <v>210</v>
      </c>
      <c r="K189" s="107">
        <f>IF(ROUND(H189*1,0)=0,"",ROUND(H189*1,0))</f>
        <v>3300</v>
      </c>
      <c r="L189" s="111">
        <f t="shared" si="9"/>
        <v>3630</v>
      </c>
      <c r="M189" s="112"/>
    </row>
    <row r="190" spans="1:13" ht="20.100000000000001" customHeight="1">
      <c r="A190" s="106" t="s">
        <v>322</v>
      </c>
      <c r="B190" s="107" t="s">
        <v>241</v>
      </c>
      <c r="C190" s="108">
        <v>42780</v>
      </c>
      <c r="D190" s="109"/>
      <c r="E190" s="110"/>
      <c r="F190" s="107" t="s">
        <v>323</v>
      </c>
      <c r="G190" s="107" t="s">
        <v>203</v>
      </c>
      <c r="H190" s="111">
        <v>2000</v>
      </c>
      <c r="I190" s="111">
        <f t="shared" si="8"/>
        <v>2200</v>
      </c>
      <c r="J190" s="107"/>
      <c r="K190" s="107">
        <f>IF(ROUND(H190*0.9,0)=0,"",ROUND(H190*0.9,0))</f>
        <v>1800</v>
      </c>
      <c r="L190" s="111">
        <f t="shared" si="9"/>
        <v>1980</v>
      </c>
      <c r="M190" s="112"/>
    </row>
    <row r="191" spans="1:13" ht="20.100000000000001" customHeight="1">
      <c r="A191" s="106" t="s">
        <v>324</v>
      </c>
      <c r="B191" s="107" t="s">
        <v>267</v>
      </c>
      <c r="C191" s="108">
        <v>42790</v>
      </c>
      <c r="D191" s="109"/>
      <c r="E191" s="110"/>
      <c r="F191" s="107" t="s">
        <v>325</v>
      </c>
      <c r="G191" s="107" t="s">
        <v>326</v>
      </c>
      <c r="H191" s="111">
        <v>2500</v>
      </c>
      <c r="I191" s="111">
        <f t="shared" si="8"/>
        <v>2750</v>
      </c>
      <c r="J191" s="107" t="s">
        <v>210</v>
      </c>
      <c r="K191" s="107">
        <f>IF(ROUND(H191*1,0)=0,"",ROUND(H191*1,0))</f>
        <v>2500</v>
      </c>
      <c r="L191" s="111">
        <f t="shared" si="9"/>
        <v>2750</v>
      </c>
      <c r="M191" s="112"/>
    </row>
    <row r="192" spans="1:13" ht="20.100000000000001" customHeight="1">
      <c r="A192" s="106" t="s">
        <v>327</v>
      </c>
      <c r="B192" s="107" t="s">
        <v>233</v>
      </c>
      <c r="C192" s="108">
        <v>42800</v>
      </c>
      <c r="D192" s="109"/>
      <c r="E192" s="110"/>
      <c r="F192" s="107" t="s">
        <v>328</v>
      </c>
      <c r="G192" s="107" t="s">
        <v>235</v>
      </c>
      <c r="H192" s="111">
        <v>3250</v>
      </c>
      <c r="I192" s="111">
        <f t="shared" si="8"/>
        <v>3575</v>
      </c>
      <c r="J192" s="107" t="s">
        <v>210</v>
      </c>
      <c r="K192" s="107">
        <f>IF(ROUND(H192*1,0)=0,"",ROUND(H192*1,0))</f>
        <v>3250</v>
      </c>
      <c r="L192" s="111">
        <f t="shared" si="9"/>
        <v>3575</v>
      </c>
      <c r="M192" s="112"/>
    </row>
    <row r="193" spans="1:13" ht="20.100000000000001" customHeight="1">
      <c r="A193" s="106" t="s">
        <v>329</v>
      </c>
      <c r="B193" s="107" t="s">
        <v>245</v>
      </c>
      <c r="C193" s="108">
        <v>42810</v>
      </c>
      <c r="D193" s="109"/>
      <c r="E193" s="110"/>
      <c r="F193" s="107"/>
      <c r="G193" s="107"/>
      <c r="H193" s="111"/>
      <c r="I193" s="111" t="str">
        <f t="shared" si="8"/>
        <v/>
      </c>
      <c r="J193" s="107"/>
      <c r="K193" s="107" t="str">
        <f>IF(ROUND(H193*0.9,0)=0,"",ROUND(H193*0.9,0))</f>
        <v/>
      </c>
      <c r="L193" s="111" t="str">
        <f t="shared" si="9"/>
        <v/>
      </c>
      <c r="M193" s="112"/>
    </row>
    <row r="194" spans="1:13" ht="20.100000000000001" customHeight="1">
      <c r="A194" s="106" t="s">
        <v>330</v>
      </c>
      <c r="B194" s="107" t="s">
        <v>249</v>
      </c>
      <c r="C194" s="113">
        <v>42760</v>
      </c>
      <c r="D194" s="109"/>
      <c r="E194" s="110"/>
      <c r="F194" s="107" t="s">
        <v>319</v>
      </c>
      <c r="G194" s="107" t="s">
        <v>251</v>
      </c>
      <c r="H194" s="111">
        <v>3280</v>
      </c>
      <c r="I194" s="111">
        <f t="shared" si="8"/>
        <v>3608</v>
      </c>
      <c r="J194" s="107" t="s">
        <v>252</v>
      </c>
      <c r="K194" s="107">
        <f>IF(ROUND(H194*1,0)=0,"",ROUND(H194*1,0))</f>
        <v>3280</v>
      </c>
      <c r="L194" s="111">
        <f t="shared" si="9"/>
        <v>3608</v>
      </c>
      <c r="M194" s="112"/>
    </row>
    <row r="195" spans="1:13" ht="20.100000000000001" customHeight="1">
      <c r="A195" s="106" t="s">
        <v>331</v>
      </c>
      <c r="B195" s="107" t="s">
        <v>237</v>
      </c>
      <c r="C195" s="113">
        <v>42770</v>
      </c>
      <c r="D195" s="114"/>
      <c r="E195" s="110"/>
      <c r="F195" s="107" t="s">
        <v>332</v>
      </c>
      <c r="G195" s="107" t="s">
        <v>239</v>
      </c>
      <c r="H195" s="111">
        <v>3300</v>
      </c>
      <c r="I195" s="111">
        <f t="shared" si="8"/>
        <v>3630</v>
      </c>
      <c r="J195" s="107" t="s">
        <v>210</v>
      </c>
      <c r="K195" s="107">
        <f>IF(ROUND(H195*1,0)=0,"",ROUND(H195*1,0))</f>
        <v>3300</v>
      </c>
      <c r="L195" s="111">
        <f t="shared" si="9"/>
        <v>3630</v>
      </c>
      <c r="M195" s="112"/>
    </row>
    <row r="196" spans="1:13" ht="20.100000000000001" customHeight="1">
      <c r="A196" s="106" t="s">
        <v>333</v>
      </c>
      <c r="B196" s="107" t="s">
        <v>267</v>
      </c>
      <c r="C196" s="113">
        <v>42790</v>
      </c>
      <c r="D196" s="109"/>
      <c r="E196" s="110"/>
      <c r="F196" s="107" t="s">
        <v>325</v>
      </c>
      <c r="G196" s="107" t="s">
        <v>326</v>
      </c>
      <c r="H196" s="111">
        <v>2500</v>
      </c>
      <c r="I196" s="111">
        <f t="shared" si="8"/>
        <v>2750</v>
      </c>
      <c r="J196" s="107" t="s">
        <v>210</v>
      </c>
      <c r="K196" s="107">
        <f>IF(ROUND(H196*1,0)=0,"",ROUND(H196*1,0))</f>
        <v>2500</v>
      </c>
      <c r="L196" s="111">
        <f t="shared" si="9"/>
        <v>2750</v>
      </c>
      <c r="M196" s="112"/>
    </row>
    <row r="197" spans="1:13" ht="20.100000000000001" customHeight="1">
      <c r="A197" s="106" t="s">
        <v>334</v>
      </c>
      <c r="B197" s="107" t="s">
        <v>267</v>
      </c>
      <c r="C197" s="113">
        <v>42790</v>
      </c>
      <c r="D197" s="109"/>
      <c r="E197" s="110"/>
      <c r="F197" s="107" t="s">
        <v>325</v>
      </c>
      <c r="G197" s="107" t="s">
        <v>326</v>
      </c>
      <c r="H197" s="111">
        <v>2500</v>
      </c>
      <c r="I197" s="111">
        <f t="shared" si="8"/>
        <v>2750</v>
      </c>
      <c r="J197" s="107" t="s">
        <v>210</v>
      </c>
      <c r="K197" s="107">
        <f>IF(ROUND(H197*1,0)=0,"",ROUND(H197*1,0))</f>
        <v>2500</v>
      </c>
      <c r="L197" s="111">
        <f t="shared" si="9"/>
        <v>2750</v>
      </c>
      <c r="M197" s="112"/>
    </row>
    <row r="198" spans="1:13" ht="20.100000000000001" customHeight="1">
      <c r="A198" s="106" t="s">
        <v>335</v>
      </c>
      <c r="B198" s="107" t="s">
        <v>336</v>
      </c>
      <c r="C198" s="113">
        <v>42800</v>
      </c>
      <c r="D198" s="109"/>
      <c r="E198" s="110"/>
      <c r="F198" s="107" t="s">
        <v>328</v>
      </c>
      <c r="G198" s="107" t="s">
        <v>235</v>
      </c>
      <c r="H198" s="111">
        <v>3250</v>
      </c>
      <c r="I198" s="111">
        <f t="shared" si="8"/>
        <v>3575</v>
      </c>
      <c r="J198" s="107" t="s">
        <v>210</v>
      </c>
      <c r="K198" s="107">
        <f>IF(ROUND(H198*1,0)=0,"",ROUND(H198*1,0))</f>
        <v>3250</v>
      </c>
      <c r="L198" s="111">
        <f t="shared" si="9"/>
        <v>3575</v>
      </c>
      <c r="M198" s="112"/>
    </row>
    <row r="199" spans="1:13" ht="20.100000000000001" customHeight="1">
      <c r="A199" s="106" t="s">
        <v>337</v>
      </c>
      <c r="B199" s="107" t="s">
        <v>245</v>
      </c>
      <c r="C199" s="108">
        <v>42870</v>
      </c>
      <c r="D199" s="109"/>
      <c r="E199" s="110"/>
      <c r="F199" s="107"/>
      <c r="G199" s="107"/>
      <c r="H199" s="111"/>
      <c r="I199" s="111" t="str">
        <f t="shared" si="8"/>
        <v/>
      </c>
      <c r="J199" s="107"/>
      <c r="K199" s="107" t="str">
        <f>IF(ROUND(H199*0.9,0)=0,"",ROUND(H199*0.9,0))</f>
        <v/>
      </c>
      <c r="L199" s="111" t="str">
        <f t="shared" si="9"/>
        <v/>
      </c>
      <c r="M199" s="112"/>
    </row>
    <row r="200" spans="1:13" ht="20.100000000000001" customHeight="1">
      <c r="A200" s="106"/>
      <c r="B200" s="107"/>
      <c r="C200" s="108"/>
      <c r="D200" s="109"/>
      <c r="E200" s="110"/>
      <c r="F200" s="107"/>
      <c r="G200" s="107"/>
      <c r="H200" s="111"/>
      <c r="I200" s="111"/>
      <c r="J200" s="107"/>
      <c r="K200" s="107"/>
      <c r="L200" s="111"/>
      <c r="M200" s="112"/>
    </row>
    <row r="201" spans="1:13" ht="20.100000000000001" customHeight="1">
      <c r="A201" s="106" t="s">
        <v>338</v>
      </c>
      <c r="B201" s="107" t="s">
        <v>339</v>
      </c>
      <c r="C201" s="108">
        <v>42910</v>
      </c>
      <c r="D201" s="109"/>
      <c r="E201" s="110"/>
      <c r="F201" s="107" t="s">
        <v>340</v>
      </c>
      <c r="G201" s="107" t="s">
        <v>251</v>
      </c>
      <c r="H201" s="111">
        <v>2800</v>
      </c>
      <c r="I201" s="111">
        <f t="shared" si="8"/>
        <v>3080</v>
      </c>
      <c r="J201" s="107" t="s">
        <v>210</v>
      </c>
      <c r="K201" s="107">
        <f>IF(ROUND(H201*1,0)=0,"",ROUND(H201*1,0))</f>
        <v>2800</v>
      </c>
      <c r="L201" s="111">
        <f t="shared" si="9"/>
        <v>3080</v>
      </c>
      <c r="M201" s="112"/>
    </row>
    <row r="202" spans="1:13" ht="20.100000000000001" customHeight="1">
      <c r="A202" s="106" t="s">
        <v>341</v>
      </c>
      <c r="B202" s="107" t="s">
        <v>267</v>
      </c>
      <c r="C202" s="108">
        <v>42920</v>
      </c>
      <c r="D202" s="109"/>
      <c r="E202" s="110"/>
      <c r="F202" s="107" t="s">
        <v>342</v>
      </c>
      <c r="G202" s="107" t="s">
        <v>343</v>
      </c>
      <c r="H202" s="111">
        <v>2550</v>
      </c>
      <c r="I202" s="111">
        <f t="shared" si="8"/>
        <v>2805</v>
      </c>
      <c r="J202" s="107" t="s">
        <v>210</v>
      </c>
      <c r="K202" s="107">
        <f>IF(ROUND(H202*1,0)=0,"",ROUND(H202*1,0))</f>
        <v>2550</v>
      </c>
      <c r="L202" s="111">
        <f t="shared" si="9"/>
        <v>2805</v>
      </c>
      <c r="M202" s="112"/>
    </row>
    <row r="203" spans="1:13" ht="20.100000000000001" customHeight="1">
      <c r="A203" s="106" t="s">
        <v>344</v>
      </c>
      <c r="B203" s="107" t="s">
        <v>275</v>
      </c>
      <c r="C203" s="108">
        <v>42930</v>
      </c>
      <c r="D203" s="109"/>
      <c r="E203" s="110"/>
      <c r="F203" s="107" t="s">
        <v>345</v>
      </c>
      <c r="G203" s="107" t="s">
        <v>251</v>
      </c>
      <c r="H203" s="111">
        <v>2700</v>
      </c>
      <c r="I203" s="111">
        <f t="shared" si="8"/>
        <v>2970</v>
      </c>
      <c r="J203" s="107" t="s">
        <v>210</v>
      </c>
      <c r="K203" s="107">
        <f>IF(ROUND(H203*1,0)=0,"",ROUND(H203*1,0))</f>
        <v>2700</v>
      </c>
      <c r="L203" s="111">
        <f t="shared" si="9"/>
        <v>2970</v>
      </c>
      <c r="M203" s="112"/>
    </row>
    <row r="204" spans="1:13" ht="20.100000000000001" customHeight="1">
      <c r="A204" s="106" t="s">
        <v>346</v>
      </c>
      <c r="B204" s="107" t="s">
        <v>241</v>
      </c>
      <c r="C204" s="108">
        <v>42940</v>
      </c>
      <c r="D204" s="109"/>
      <c r="E204" s="110"/>
      <c r="F204" s="107" t="s">
        <v>347</v>
      </c>
      <c r="G204" s="107" t="s">
        <v>348</v>
      </c>
      <c r="H204" s="111">
        <v>1700</v>
      </c>
      <c r="I204" s="111">
        <f t="shared" si="8"/>
        <v>1870</v>
      </c>
      <c r="J204" s="107"/>
      <c r="K204" s="107">
        <f>IF(ROUND(H204*0.9,0)=0,"",ROUND(H204*0.9,0))</f>
        <v>1530</v>
      </c>
      <c r="L204" s="111">
        <f t="shared" si="9"/>
        <v>1683</v>
      </c>
      <c r="M204" s="112"/>
    </row>
    <row r="205" spans="1:13" ht="20.100000000000001" customHeight="1">
      <c r="A205" s="106" t="s">
        <v>349</v>
      </c>
      <c r="B205" s="107" t="s">
        <v>350</v>
      </c>
      <c r="C205" s="108">
        <v>42950</v>
      </c>
      <c r="D205" s="109"/>
      <c r="E205" s="110"/>
      <c r="F205" s="107" t="s">
        <v>351</v>
      </c>
      <c r="G205" s="107" t="s">
        <v>352</v>
      </c>
      <c r="H205" s="111">
        <v>2600</v>
      </c>
      <c r="I205" s="111">
        <f t="shared" si="8"/>
        <v>2860</v>
      </c>
      <c r="J205" s="107" t="s">
        <v>210</v>
      </c>
      <c r="K205" s="107">
        <f>IF(ROUND(H205*1,0)=0,"",ROUND(H205*1,0))</f>
        <v>2600</v>
      </c>
      <c r="L205" s="111">
        <f t="shared" si="9"/>
        <v>2860</v>
      </c>
      <c r="M205" s="112"/>
    </row>
    <row r="206" spans="1:13" ht="20.100000000000001" customHeight="1">
      <c r="A206" s="106" t="s">
        <v>353</v>
      </c>
      <c r="B206" s="107" t="s">
        <v>233</v>
      </c>
      <c r="C206" s="108">
        <v>42960</v>
      </c>
      <c r="D206" s="109"/>
      <c r="E206" s="110"/>
      <c r="F206" s="107" t="s">
        <v>354</v>
      </c>
      <c r="G206" s="107" t="s">
        <v>247</v>
      </c>
      <c r="H206" s="111">
        <v>2950</v>
      </c>
      <c r="I206" s="111">
        <f t="shared" si="8"/>
        <v>3245</v>
      </c>
      <c r="J206" s="107" t="s">
        <v>210</v>
      </c>
      <c r="K206" s="107">
        <f>IF(ROUND(H206*1,0)=0,"",ROUND(H206*1,0))</f>
        <v>2950</v>
      </c>
      <c r="L206" s="111">
        <f t="shared" si="9"/>
        <v>3245</v>
      </c>
      <c r="M206" s="112"/>
    </row>
    <row r="207" spans="1:13" ht="20.100000000000001" customHeight="1">
      <c r="A207" s="106" t="s">
        <v>355</v>
      </c>
      <c r="B207" s="107" t="s">
        <v>339</v>
      </c>
      <c r="C207" s="113">
        <v>42910</v>
      </c>
      <c r="D207" s="114"/>
      <c r="E207" s="110"/>
      <c r="F207" s="107" t="s">
        <v>340</v>
      </c>
      <c r="G207" s="107" t="s">
        <v>251</v>
      </c>
      <c r="H207" s="111">
        <v>2800</v>
      </c>
      <c r="I207" s="111">
        <f t="shared" si="8"/>
        <v>3080</v>
      </c>
      <c r="J207" s="107" t="s">
        <v>210</v>
      </c>
      <c r="K207" s="107">
        <f>IF(ROUND(H207*1,0)=0,"",ROUND(H207*1,0))</f>
        <v>2800</v>
      </c>
      <c r="L207" s="111">
        <f t="shared" si="9"/>
        <v>3080</v>
      </c>
      <c r="M207" s="112"/>
    </row>
    <row r="208" spans="1:13" ht="20.100000000000001" customHeight="1">
      <c r="A208" s="106" t="s">
        <v>356</v>
      </c>
      <c r="B208" s="107" t="s">
        <v>267</v>
      </c>
      <c r="C208" s="113">
        <v>42920</v>
      </c>
      <c r="D208" s="109"/>
      <c r="E208" s="110"/>
      <c r="F208" s="107" t="s">
        <v>342</v>
      </c>
      <c r="G208" s="107" t="s">
        <v>343</v>
      </c>
      <c r="H208" s="111">
        <v>2550</v>
      </c>
      <c r="I208" s="111">
        <f t="shared" si="8"/>
        <v>2805</v>
      </c>
      <c r="J208" s="107" t="s">
        <v>210</v>
      </c>
      <c r="K208" s="107">
        <f>IF(ROUND(H208*1,0)=0,"",ROUND(H208*1,0))</f>
        <v>2550</v>
      </c>
      <c r="L208" s="111">
        <f t="shared" si="9"/>
        <v>2805</v>
      </c>
      <c r="M208" s="112"/>
    </row>
    <row r="209" spans="1:13" ht="20.100000000000001" customHeight="1">
      <c r="A209" s="106" t="s">
        <v>357</v>
      </c>
      <c r="B209" s="107" t="s">
        <v>275</v>
      </c>
      <c r="C209" s="113">
        <v>42930</v>
      </c>
      <c r="D209" s="114"/>
      <c r="E209" s="110"/>
      <c r="F209" s="107" t="s">
        <v>345</v>
      </c>
      <c r="G209" s="107" t="s">
        <v>251</v>
      </c>
      <c r="H209" s="111">
        <v>2700</v>
      </c>
      <c r="I209" s="111">
        <f t="shared" si="8"/>
        <v>2970</v>
      </c>
      <c r="J209" s="107" t="s">
        <v>210</v>
      </c>
      <c r="K209" s="107">
        <f>IF(ROUND(H209*1,0)=0,"",ROUND(H209*1,0))</f>
        <v>2700</v>
      </c>
      <c r="L209" s="111">
        <f t="shared" si="9"/>
        <v>2970</v>
      </c>
      <c r="M209" s="112"/>
    </row>
    <row r="210" spans="1:13" ht="20.100000000000001" customHeight="1">
      <c r="A210" s="106" t="s">
        <v>358</v>
      </c>
      <c r="B210" s="107" t="s">
        <v>241</v>
      </c>
      <c r="C210" s="113">
        <v>42940</v>
      </c>
      <c r="D210" s="109"/>
      <c r="E210" s="110"/>
      <c r="F210" s="107" t="s">
        <v>347</v>
      </c>
      <c r="G210" s="107" t="s">
        <v>348</v>
      </c>
      <c r="H210" s="111">
        <v>1700</v>
      </c>
      <c r="I210" s="111">
        <f t="shared" si="8"/>
        <v>1870</v>
      </c>
      <c r="J210" s="107"/>
      <c r="K210" s="107">
        <f>IF(ROUND(H210*0.9,0)=0,"",ROUND(H210*0.9,0))</f>
        <v>1530</v>
      </c>
      <c r="L210" s="111">
        <f t="shared" si="9"/>
        <v>1683</v>
      </c>
      <c r="M210" s="112"/>
    </row>
    <row r="211" spans="1:13" ht="20.100000000000001" customHeight="1">
      <c r="A211" s="106" t="s">
        <v>359</v>
      </c>
      <c r="B211" s="107" t="s">
        <v>350</v>
      </c>
      <c r="C211" s="113">
        <v>42950</v>
      </c>
      <c r="D211" s="114"/>
      <c r="E211" s="110"/>
      <c r="F211" s="107" t="s">
        <v>351</v>
      </c>
      <c r="G211" s="107" t="s">
        <v>352</v>
      </c>
      <c r="H211" s="111">
        <v>2600</v>
      </c>
      <c r="I211" s="111">
        <f t="shared" si="8"/>
        <v>2860</v>
      </c>
      <c r="J211" s="107" t="s">
        <v>210</v>
      </c>
      <c r="K211" s="107">
        <f>IF(ROUND(H211*1,0)=0,"",ROUND(H211*1,0))</f>
        <v>2600</v>
      </c>
      <c r="L211" s="111">
        <f t="shared" si="9"/>
        <v>2860</v>
      </c>
      <c r="M211" s="112"/>
    </row>
    <row r="212" spans="1:13" ht="20.100000000000001" customHeight="1">
      <c r="A212" s="106" t="s">
        <v>360</v>
      </c>
      <c r="B212" s="107" t="s">
        <v>233</v>
      </c>
      <c r="C212" s="108">
        <v>42960</v>
      </c>
      <c r="D212" s="109"/>
      <c r="E212" s="110"/>
      <c r="F212" s="107" t="s">
        <v>354</v>
      </c>
      <c r="G212" s="107" t="s">
        <v>247</v>
      </c>
      <c r="H212" s="111">
        <v>2950</v>
      </c>
      <c r="I212" s="111">
        <f t="shared" si="8"/>
        <v>3245</v>
      </c>
      <c r="J212" s="107" t="s">
        <v>210</v>
      </c>
      <c r="K212" s="107">
        <f>IF(ROUND(H212*1,0)=0,"",ROUND(H212*1,0))</f>
        <v>2950</v>
      </c>
      <c r="L212" s="111">
        <f t="shared" si="9"/>
        <v>3245</v>
      </c>
      <c r="M212" s="112"/>
    </row>
    <row r="213" spans="1:13" ht="20.100000000000001" customHeight="1">
      <c r="A213" s="106"/>
      <c r="B213" s="107"/>
      <c r="C213" s="108"/>
      <c r="D213" s="109"/>
      <c r="E213" s="110"/>
      <c r="F213" s="107"/>
      <c r="G213" s="107"/>
      <c r="H213" s="111"/>
      <c r="I213" s="111"/>
      <c r="J213" s="107"/>
      <c r="K213" s="107"/>
      <c r="L213" s="111"/>
      <c r="M213" s="112"/>
    </row>
    <row r="214" spans="1:13" ht="20.100000000000001" customHeight="1">
      <c r="A214" s="106" t="s">
        <v>361</v>
      </c>
      <c r="B214" s="107" t="s">
        <v>287</v>
      </c>
      <c r="C214" s="108">
        <v>43060</v>
      </c>
      <c r="D214" s="109"/>
      <c r="E214" s="110"/>
      <c r="F214" s="107" t="s">
        <v>362</v>
      </c>
      <c r="G214" s="107" t="s">
        <v>209</v>
      </c>
      <c r="H214" s="111">
        <v>3400</v>
      </c>
      <c r="I214" s="111">
        <f t="shared" si="8"/>
        <v>3740</v>
      </c>
      <c r="J214" s="107" t="s">
        <v>210</v>
      </c>
      <c r="K214" s="107">
        <f>IF(ROUND(H214*1,0)=0,"",ROUND(H214*1,0))</f>
        <v>3400</v>
      </c>
      <c r="L214" s="111">
        <f t="shared" si="9"/>
        <v>3740</v>
      </c>
      <c r="M214" s="112"/>
    </row>
    <row r="215" spans="1:13" ht="20.100000000000001" customHeight="1">
      <c r="A215" s="106"/>
      <c r="B215" s="107"/>
      <c r="C215" s="108"/>
      <c r="D215" s="109"/>
      <c r="E215" s="110"/>
      <c r="F215" s="107"/>
      <c r="G215" s="107"/>
      <c r="H215" s="111"/>
      <c r="I215" s="111"/>
      <c r="J215" s="107"/>
      <c r="K215" s="107"/>
      <c r="L215" s="111"/>
      <c r="M215" s="112"/>
    </row>
    <row r="216" spans="1:13" ht="20.100000000000001" customHeight="1">
      <c r="A216" s="106" t="s">
        <v>363</v>
      </c>
      <c r="B216" s="107" t="s">
        <v>228</v>
      </c>
      <c r="C216" s="108">
        <v>43070</v>
      </c>
      <c r="D216" s="109"/>
      <c r="E216" s="110"/>
      <c r="F216" s="107"/>
      <c r="G216" s="107"/>
      <c r="H216" s="111"/>
      <c r="I216" s="111" t="str">
        <f t="shared" si="8"/>
        <v/>
      </c>
      <c r="J216" s="107"/>
      <c r="K216" s="107" t="str">
        <f>IF(ROUND(H216*0.9,0)=0,"",ROUND(H216*0.9,0))</f>
        <v/>
      </c>
      <c r="L216" s="111" t="str">
        <f t="shared" si="9"/>
        <v/>
      </c>
      <c r="M216" s="112"/>
    </row>
    <row r="217" spans="1:13" ht="20.100000000000001" customHeight="1" thickBot="1">
      <c r="A217" s="84"/>
      <c r="B217" s="85"/>
      <c r="C217" s="86"/>
      <c r="D217" s="87"/>
      <c r="E217" s="88"/>
      <c r="F217" s="85"/>
      <c r="G217" s="85"/>
      <c r="H217" s="89"/>
      <c r="I217" s="89"/>
      <c r="J217" s="85"/>
      <c r="K217" s="85"/>
      <c r="L217" s="89"/>
      <c r="M217" s="90"/>
    </row>
    <row r="218" spans="1:13" ht="20.100000000000001" customHeight="1" thickTop="1"/>
    <row r="219" spans="1:13" ht="20.100000000000001" customHeight="1"/>
    <row r="220" spans="1:13" s="66" customFormat="1" ht="20.100000000000001" customHeight="1">
      <c r="A220" s="151" t="s">
        <v>364</v>
      </c>
      <c r="B220" s="152"/>
      <c r="C220" s="152"/>
      <c r="D220" s="153"/>
      <c r="E220" s="61"/>
      <c r="F220" s="62"/>
      <c r="G220" s="62"/>
      <c r="H220" s="63"/>
      <c r="I220" s="63"/>
      <c r="J220" s="64"/>
      <c r="K220" s="63"/>
      <c r="L220" s="63"/>
      <c r="M220" s="62"/>
    </row>
    <row r="221" spans="1:13" s="66" customFormat="1" ht="20.100000000000001" customHeight="1" thickBot="1">
      <c r="A221" s="67"/>
      <c r="B221" s="67"/>
      <c r="C221" s="68"/>
      <c r="D221" s="68"/>
      <c r="E221" s="61"/>
      <c r="F221" s="62"/>
      <c r="G221" s="62"/>
      <c r="H221" s="63"/>
      <c r="I221" s="63"/>
      <c r="J221" s="64"/>
      <c r="K221" s="63"/>
      <c r="L221" s="63"/>
      <c r="M221" s="62"/>
    </row>
    <row r="222" spans="1:13" s="13" customFormat="1" ht="20.100000000000001" customHeight="1" thickTop="1" thickBot="1">
      <c r="A222" s="70" t="s">
        <v>290</v>
      </c>
      <c r="B222" s="71" t="s">
        <v>291</v>
      </c>
      <c r="C222" s="72" t="s">
        <v>292</v>
      </c>
      <c r="D222" s="72"/>
      <c r="E222" s="73"/>
      <c r="F222" s="71" t="s">
        <v>293</v>
      </c>
      <c r="G222" s="71" t="s">
        <v>294</v>
      </c>
      <c r="H222" s="74" t="s">
        <v>21</v>
      </c>
      <c r="I222" s="74" t="s">
        <v>22</v>
      </c>
      <c r="J222" s="75"/>
      <c r="K222" s="74"/>
      <c r="L222" s="74" t="s">
        <v>23</v>
      </c>
      <c r="M222" s="76" t="s">
        <v>295</v>
      </c>
    </row>
    <row r="223" spans="1:13" ht="20.100000000000001" customHeight="1">
      <c r="A223" s="77" t="s">
        <v>365</v>
      </c>
      <c r="B223" s="78" t="s">
        <v>287</v>
      </c>
      <c r="C223" s="79">
        <v>43110</v>
      </c>
      <c r="D223" s="80"/>
      <c r="E223" s="81"/>
      <c r="F223" s="78" t="s">
        <v>366</v>
      </c>
      <c r="G223" s="78" t="s">
        <v>203</v>
      </c>
      <c r="H223" s="82">
        <v>2500</v>
      </c>
      <c r="I223" s="82">
        <f t="shared" si="8"/>
        <v>2750</v>
      </c>
      <c r="J223" s="78"/>
      <c r="K223" s="78">
        <f>IF(ROUND(H223*0.9,0)=0,"",ROUND(H223*0.9,0))</f>
        <v>2250</v>
      </c>
      <c r="L223" s="82">
        <f t="shared" si="9"/>
        <v>2475</v>
      </c>
      <c r="M223" s="83"/>
    </row>
    <row r="224" spans="1:13" ht="20.100000000000001" customHeight="1">
      <c r="A224" s="106" t="s">
        <v>367</v>
      </c>
      <c r="B224" s="107" t="s">
        <v>287</v>
      </c>
      <c r="C224" s="113">
        <v>43110</v>
      </c>
      <c r="D224" s="109"/>
      <c r="E224" s="110"/>
      <c r="F224" s="107" t="s">
        <v>366</v>
      </c>
      <c r="G224" s="107" t="s">
        <v>203</v>
      </c>
      <c r="H224" s="111">
        <v>2500</v>
      </c>
      <c r="I224" s="111">
        <f t="shared" si="8"/>
        <v>2750</v>
      </c>
      <c r="J224" s="107"/>
      <c r="K224" s="107">
        <f>IF(ROUND(H224*0.9,0)=0,"",ROUND(H224*0.9,0))</f>
        <v>2250</v>
      </c>
      <c r="L224" s="111">
        <f t="shared" si="9"/>
        <v>2475</v>
      </c>
      <c r="M224" s="112"/>
    </row>
    <row r="225" spans="1:13" ht="20.100000000000001" customHeight="1">
      <c r="A225" s="106" t="s">
        <v>368</v>
      </c>
      <c r="B225" s="107" t="s">
        <v>369</v>
      </c>
      <c r="C225" s="108">
        <v>43130</v>
      </c>
      <c r="D225" s="109"/>
      <c r="E225" s="110"/>
      <c r="F225" s="107"/>
      <c r="G225" s="107"/>
      <c r="H225" s="111"/>
      <c r="I225" s="111" t="str">
        <f t="shared" si="8"/>
        <v/>
      </c>
      <c r="J225" s="107"/>
      <c r="K225" s="107" t="str">
        <f>IF(ROUND(H225*0.9,0)=0,"",ROUND(H225*0.9,0))</f>
        <v/>
      </c>
      <c r="L225" s="111" t="str">
        <f t="shared" si="9"/>
        <v/>
      </c>
      <c r="M225" s="112"/>
    </row>
    <row r="226" spans="1:13" ht="20.100000000000001" customHeight="1">
      <c r="A226" s="106" t="s">
        <v>370</v>
      </c>
      <c r="B226" s="107" t="s">
        <v>237</v>
      </c>
      <c r="C226" s="108">
        <v>43140</v>
      </c>
      <c r="D226" s="109"/>
      <c r="E226" s="110"/>
      <c r="F226" s="107" t="s">
        <v>371</v>
      </c>
      <c r="G226" s="107" t="s">
        <v>251</v>
      </c>
      <c r="H226" s="111">
        <v>2100</v>
      </c>
      <c r="I226" s="111">
        <f t="shared" si="8"/>
        <v>2310</v>
      </c>
      <c r="J226" s="107" t="s">
        <v>210</v>
      </c>
      <c r="K226" s="107">
        <f>IF(ROUND(H226*1,0)=0,"",ROUND(H226*1,0))</f>
        <v>2100</v>
      </c>
      <c r="L226" s="111">
        <f t="shared" si="9"/>
        <v>2310</v>
      </c>
      <c r="M226" s="112"/>
    </row>
    <row r="227" spans="1:13" ht="20.100000000000001" customHeight="1">
      <c r="A227" s="106" t="s">
        <v>372</v>
      </c>
      <c r="B227" s="107" t="s">
        <v>228</v>
      </c>
      <c r="C227" s="108">
        <v>43150</v>
      </c>
      <c r="D227" s="109"/>
      <c r="E227" s="110"/>
      <c r="F227" s="107" t="s">
        <v>373</v>
      </c>
      <c r="G227" s="107" t="s">
        <v>203</v>
      </c>
      <c r="H227" s="111">
        <v>1300</v>
      </c>
      <c r="I227" s="111">
        <f t="shared" si="8"/>
        <v>1430</v>
      </c>
      <c r="J227" s="107"/>
      <c r="K227" s="107">
        <f>IF(ROUND(H227*0.9,0)=0,"",ROUND(H227*0.9,0))</f>
        <v>1170</v>
      </c>
      <c r="L227" s="111">
        <f t="shared" si="9"/>
        <v>1287</v>
      </c>
      <c r="M227" s="112"/>
    </row>
    <row r="228" spans="1:13" ht="20.100000000000001" customHeight="1">
      <c r="A228" s="106" t="s">
        <v>374</v>
      </c>
      <c r="B228" s="107" t="s">
        <v>233</v>
      </c>
      <c r="C228" s="108">
        <v>43160</v>
      </c>
      <c r="D228" s="109"/>
      <c r="E228" s="110"/>
      <c r="F228" s="107" t="s">
        <v>375</v>
      </c>
      <c r="G228" s="107" t="s">
        <v>269</v>
      </c>
      <c r="H228" s="111">
        <v>3200</v>
      </c>
      <c r="I228" s="111">
        <f t="shared" si="8"/>
        <v>3520</v>
      </c>
      <c r="J228" s="107" t="s">
        <v>210</v>
      </c>
      <c r="K228" s="107">
        <f>IF(ROUND(H228*1,0)=0,"",ROUND(H228*1,0))</f>
        <v>3200</v>
      </c>
      <c r="L228" s="111">
        <f t="shared" si="9"/>
        <v>3520</v>
      </c>
      <c r="M228" s="112"/>
    </row>
    <row r="229" spans="1:13" ht="20.100000000000001" customHeight="1">
      <c r="A229" s="106"/>
      <c r="B229" s="107"/>
      <c r="C229" s="108"/>
      <c r="D229" s="109"/>
      <c r="E229" s="110"/>
      <c r="F229" s="107"/>
      <c r="G229" s="107"/>
      <c r="H229" s="111"/>
      <c r="I229" s="111"/>
      <c r="J229" s="107"/>
      <c r="K229" s="107"/>
      <c r="L229" s="111"/>
      <c r="M229" s="112"/>
    </row>
    <row r="230" spans="1:13" ht="20.100000000000001" customHeight="1">
      <c r="A230" s="106" t="s">
        <v>376</v>
      </c>
      <c r="B230" s="107" t="s">
        <v>207</v>
      </c>
      <c r="C230" s="108">
        <v>43210</v>
      </c>
      <c r="D230" s="109"/>
      <c r="E230" s="110"/>
      <c r="F230" s="107" t="s">
        <v>377</v>
      </c>
      <c r="G230" s="107" t="s">
        <v>209</v>
      </c>
      <c r="H230" s="111">
        <v>2100</v>
      </c>
      <c r="I230" s="111">
        <f t="shared" si="8"/>
        <v>2310</v>
      </c>
      <c r="J230" s="107" t="s">
        <v>210</v>
      </c>
      <c r="K230" s="107">
        <f>IF(ROUND(H230*1,0)=0,"",ROUND(H230*1,0))</f>
        <v>2100</v>
      </c>
      <c r="L230" s="111">
        <f t="shared" si="9"/>
        <v>2310</v>
      </c>
      <c r="M230" s="112"/>
    </row>
    <row r="231" spans="1:13" ht="20.100000000000001" customHeight="1">
      <c r="A231" s="106" t="s">
        <v>378</v>
      </c>
      <c r="B231" s="107" t="s">
        <v>297</v>
      </c>
      <c r="C231" s="108">
        <v>43220</v>
      </c>
      <c r="D231" s="109"/>
      <c r="E231" s="110"/>
      <c r="F231" s="107" t="s">
        <v>379</v>
      </c>
      <c r="G231" s="107" t="s">
        <v>301</v>
      </c>
      <c r="H231" s="111">
        <v>1700</v>
      </c>
      <c r="I231" s="111">
        <f t="shared" si="8"/>
        <v>1870</v>
      </c>
      <c r="J231" s="107"/>
      <c r="K231" s="107">
        <f>IF(ROUND(H231*0.9,0)=0,"",ROUND(H231*0.9,0))</f>
        <v>1530</v>
      </c>
      <c r="L231" s="111">
        <f t="shared" si="9"/>
        <v>1683</v>
      </c>
      <c r="M231" s="112"/>
    </row>
    <row r="232" spans="1:13" ht="20.100000000000001" customHeight="1">
      <c r="A232" s="106" t="s">
        <v>380</v>
      </c>
      <c r="B232" s="107" t="s">
        <v>287</v>
      </c>
      <c r="C232" s="108">
        <v>43230</v>
      </c>
      <c r="D232" s="109"/>
      <c r="E232" s="110"/>
      <c r="F232" s="107" t="s">
        <v>381</v>
      </c>
      <c r="G232" s="107" t="s">
        <v>209</v>
      </c>
      <c r="H232" s="111">
        <v>2100</v>
      </c>
      <c r="I232" s="111">
        <f t="shared" si="8"/>
        <v>2310</v>
      </c>
      <c r="J232" s="107" t="s">
        <v>210</v>
      </c>
      <c r="K232" s="107">
        <f>IF(ROUND(H232*1,0)=0,"",ROUND(H232*1,0))</f>
        <v>2100</v>
      </c>
      <c r="L232" s="111">
        <f t="shared" si="9"/>
        <v>2310</v>
      </c>
      <c r="M232" s="112"/>
    </row>
    <row r="233" spans="1:13" ht="20.100000000000001" customHeight="1">
      <c r="A233" s="106" t="s">
        <v>382</v>
      </c>
      <c r="B233" s="107" t="s">
        <v>215</v>
      </c>
      <c r="C233" s="108">
        <v>43240</v>
      </c>
      <c r="D233" s="109"/>
      <c r="E233" s="110"/>
      <c r="F233" s="107" t="s">
        <v>383</v>
      </c>
      <c r="G233" s="107" t="s">
        <v>203</v>
      </c>
      <c r="H233" s="111">
        <v>2300</v>
      </c>
      <c r="I233" s="111">
        <f t="shared" si="8"/>
        <v>2530</v>
      </c>
      <c r="J233" s="107"/>
      <c r="K233" s="107">
        <f>IF(ROUND(H233*0.9,0)=0,"",ROUND(H233*0.9,0))</f>
        <v>2070</v>
      </c>
      <c r="L233" s="111">
        <f t="shared" si="9"/>
        <v>2277</v>
      </c>
      <c r="M233" s="112"/>
    </row>
    <row r="234" spans="1:13" ht="20.100000000000001" customHeight="1">
      <c r="A234" s="106" t="s">
        <v>384</v>
      </c>
      <c r="B234" s="107" t="s">
        <v>233</v>
      </c>
      <c r="C234" s="113">
        <v>43160</v>
      </c>
      <c r="D234" s="109"/>
      <c r="E234" s="110"/>
      <c r="F234" s="107" t="s">
        <v>375</v>
      </c>
      <c r="G234" s="107" t="s">
        <v>269</v>
      </c>
      <c r="H234" s="111">
        <v>3200</v>
      </c>
      <c r="I234" s="111">
        <f t="shared" si="8"/>
        <v>3520</v>
      </c>
      <c r="J234" s="107" t="s">
        <v>210</v>
      </c>
      <c r="K234" s="107">
        <f>IF(ROUND(H234*1,0)=0,"",ROUND(H234*1,0))</f>
        <v>3200</v>
      </c>
      <c r="L234" s="111">
        <f t="shared" si="9"/>
        <v>3520</v>
      </c>
      <c r="M234" s="112"/>
    </row>
    <row r="235" spans="1:13" ht="20.100000000000001" customHeight="1">
      <c r="A235" s="106"/>
      <c r="B235" s="107"/>
      <c r="C235" s="113"/>
      <c r="D235" s="109"/>
      <c r="E235" s="110"/>
      <c r="F235" s="107"/>
      <c r="G235" s="107"/>
      <c r="H235" s="111"/>
      <c r="I235" s="111"/>
      <c r="J235" s="107"/>
      <c r="K235" s="107"/>
      <c r="L235" s="111"/>
      <c r="M235" s="112"/>
    </row>
    <row r="236" spans="1:13" ht="20.100000000000001" customHeight="1">
      <c r="A236" s="106" t="s">
        <v>385</v>
      </c>
      <c r="B236" s="107" t="s">
        <v>249</v>
      </c>
      <c r="C236" s="108">
        <v>43310</v>
      </c>
      <c r="D236" s="109"/>
      <c r="E236" s="110"/>
      <c r="F236" s="107"/>
      <c r="G236" s="107"/>
      <c r="H236" s="111"/>
      <c r="I236" s="111" t="str">
        <f t="shared" si="8"/>
        <v/>
      </c>
      <c r="J236" s="107"/>
      <c r="K236" s="107" t="str">
        <f>IF(ROUND(H236*0.9,0)=0,"",ROUND(H236*0.9,0))</f>
        <v/>
      </c>
      <c r="L236" s="111" t="str">
        <f t="shared" si="9"/>
        <v/>
      </c>
      <c r="M236" s="112"/>
    </row>
    <row r="237" spans="1:13" ht="20.100000000000001" customHeight="1">
      <c r="A237" s="106" t="s">
        <v>386</v>
      </c>
      <c r="B237" s="107" t="s">
        <v>215</v>
      </c>
      <c r="C237" s="108">
        <v>43320</v>
      </c>
      <c r="D237" s="109"/>
      <c r="E237" s="110"/>
      <c r="F237" s="107" t="s">
        <v>387</v>
      </c>
      <c r="G237" s="107" t="s">
        <v>222</v>
      </c>
      <c r="H237" s="111">
        <v>2200</v>
      </c>
      <c r="I237" s="111">
        <f t="shared" si="8"/>
        <v>2420</v>
      </c>
      <c r="J237" s="107"/>
      <c r="K237" s="107">
        <f>IF(ROUND(H237*0.9,0)=0,"",ROUND(H237*0.9,0))</f>
        <v>1980</v>
      </c>
      <c r="L237" s="111">
        <f t="shared" si="9"/>
        <v>2178</v>
      </c>
      <c r="M237" s="112"/>
    </row>
    <row r="238" spans="1:13" ht="20.100000000000001" customHeight="1" thickBot="1">
      <c r="A238" s="84"/>
      <c r="B238" s="85"/>
      <c r="C238" s="86"/>
      <c r="D238" s="87"/>
      <c r="E238" s="88"/>
      <c r="F238" s="85"/>
      <c r="G238" s="85"/>
      <c r="H238" s="89"/>
      <c r="I238" s="89"/>
      <c r="J238" s="85"/>
      <c r="K238" s="85"/>
      <c r="L238" s="89"/>
      <c r="M238" s="90"/>
    </row>
    <row r="239" spans="1:13" ht="20.100000000000001" customHeight="1" thickTop="1"/>
    <row r="240" spans="1:13" ht="20.100000000000001" customHeight="1"/>
    <row r="241" spans="1:13" s="66" customFormat="1" ht="20.100000000000001" customHeight="1">
      <c r="A241" s="58" t="s">
        <v>388</v>
      </c>
      <c r="B241" s="59"/>
      <c r="C241" s="59"/>
      <c r="D241" s="59"/>
      <c r="E241" s="60"/>
      <c r="F241" s="154" t="s">
        <v>389</v>
      </c>
      <c r="G241" s="62"/>
      <c r="H241" s="63"/>
      <c r="I241" s="63"/>
      <c r="J241" s="64"/>
      <c r="K241" s="63"/>
      <c r="L241" s="63"/>
      <c r="M241" s="62"/>
    </row>
    <row r="242" spans="1:13" s="66" customFormat="1" ht="12" customHeight="1" thickBot="1">
      <c r="A242" s="67"/>
      <c r="B242" s="67"/>
      <c r="C242" s="68"/>
      <c r="D242" s="68"/>
      <c r="E242" s="61"/>
      <c r="F242" s="62"/>
      <c r="G242" s="62"/>
      <c r="H242" s="63"/>
      <c r="I242" s="63"/>
      <c r="J242" s="64"/>
      <c r="K242" s="63"/>
      <c r="L242" s="63"/>
      <c r="M242" s="62"/>
    </row>
    <row r="243" spans="1:13" s="13" customFormat="1" ht="20.100000000000001" customHeight="1" thickTop="1" thickBot="1">
      <c r="A243" s="70" t="s">
        <v>290</v>
      </c>
      <c r="B243" s="71" t="s">
        <v>291</v>
      </c>
      <c r="C243" s="72" t="s">
        <v>292</v>
      </c>
      <c r="D243" s="72"/>
      <c r="E243" s="73"/>
      <c r="F243" s="71" t="s">
        <v>293</v>
      </c>
      <c r="G243" s="71" t="s">
        <v>294</v>
      </c>
      <c r="H243" s="74" t="s">
        <v>21</v>
      </c>
      <c r="I243" s="74" t="s">
        <v>22</v>
      </c>
      <c r="J243" s="75"/>
      <c r="K243" s="74"/>
      <c r="L243" s="74" t="s">
        <v>23</v>
      </c>
      <c r="M243" s="76" t="s">
        <v>295</v>
      </c>
    </row>
    <row r="244" spans="1:13" ht="20.100000000000001" customHeight="1">
      <c r="A244" s="77" t="s">
        <v>390</v>
      </c>
      <c r="B244" s="78" t="s">
        <v>391</v>
      </c>
      <c r="C244" s="79">
        <v>44010</v>
      </c>
      <c r="D244" s="80"/>
      <c r="E244" s="81"/>
      <c r="F244" s="78" t="s">
        <v>392</v>
      </c>
      <c r="G244" s="78" t="s">
        <v>393</v>
      </c>
      <c r="H244" s="82">
        <v>1800</v>
      </c>
      <c r="I244" s="82">
        <f t="shared" ref="I244:I305" si="10">IF(ROUND(H244*1.1,0)=0,"",ROUND(H244*1.1,0))</f>
        <v>1980</v>
      </c>
      <c r="J244" s="78"/>
      <c r="K244" s="78">
        <f t="shared" ref="K244:K305" si="11">IF(ROUND(H244*0.9,0)=0,"",ROUND(H244*0.9,0))</f>
        <v>1620</v>
      </c>
      <c r="L244" s="82">
        <f t="shared" ref="L244:L305" si="12">IFERROR(ROUND(K244*1.1,0),"")</f>
        <v>1782</v>
      </c>
      <c r="M244" s="83"/>
    </row>
    <row r="245" spans="1:13" ht="20.100000000000001" customHeight="1">
      <c r="A245" s="106" t="s">
        <v>394</v>
      </c>
      <c r="B245" s="107" t="s">
        <v>391</v>
      </c>
      <c r="C245" s="108">
        <v>44020</v>
      </c>
      <c r="D245" s="109"/>
      <c r="E245" s="110"/>
      <c r="F245" s="107" t="s">
        <v>395</v>
      </c>
      <c r="G245" s="107" t="s">
        <v>396</v>
      </c>
      <c r="H245" s="111">
        <v>2400</v>
      </c>
      <c r="I245" s="111">
        <f t="shared" si="10"/>
        <v>2640</v>
      </c>
      <c r="J245" s="107"/>
      <c r="K245" s="107">
        <f t="shared" si="11"/>
        <v>2160</v>
      </c>
      <c r="L245" s="111">
        <f t="shared" si="12"/>
        <v>2376</v>
      </c>
      <c r="M245" s="112"/>
    </row>
    <row r="246" spans="1:13" ht="20.100000000000001" customHeight="1">
      <c r="A246" s="115" t="s">
        <v>397</v>
      </c>
      <c r="B246" s="116" t="s">
        <v>398</v>
      </c>
      <c r="C246" s="108">
        <v>44031</v>
      </c>
      <c r="D246" s="109"/>
      <c r="E246" s="110"/>
      <c r="F246" s="107" t="s">
        <v>399</v>
      </c>
      <c r="G246" s="107" t="s">
        <v>396</v>
      </c>
      <c r="H246" s="111">
        <v>1900</v>
      </c>
      <c r="I246" s="111">
        <f t="shared" si="10"/>
        <v>2090</v>
      </c>
      <c r="J246" s="107"/>
      <c r="K246" s="107">
        <f t="shared" si="11"/>
        <v>1710</v>
      </c>
      <c r="L246" s="111">
        <f t="shared" si="12"/>
        <v>1881</v>
      </c>
      <c r="M246" s="112"/>
    </row>
    <row r="247" spans="1:13" ht="20.100000000000001" customHeight="1">
      <c r="A247" s="77"/>
      <c r="B247" s="78"/>
      <c r="C247" s="108">
        <v>44032</v>
      </c>
      <c r="D247" s="109"/>
      <c r="E247" s="110" t="s">
        <v>400</v>
      </c>
      <c r="F247" s="107" t="s">
        <v>401</v>
      </c>
      <c r="G247" s="107" t="s">
        <v>396</v>
      </c>
      <c r="H247" s="111">
        <v>7500</v>
      </c>
      <c r="I247" s="111">
        <f t="shared" si="10"/>
        <v>8250</v>
      </c>
      <c r="J247" s="107"/>
      <c r="K247" s="107">
        <f t="shared" si="11"/>
        <v>6750</v>
      </c>
      <c r="L247" s="111">
        <f t="shared" si="12"/>
        <v>7425</v>
      </c>
      <c r="M247" s="112"/>
    </row>
    <row r="248" spans="1:13" ht="20.100000000000001" customHeight="1">
      <c r="A248" s="106" t="s">
        <v>402</v>
      </c>
      <c r="B248" s="107" t="s">
        <v>403</v>
      </c>
      <c r="C248" s="108">
        <v>44040</v>
      </c>
      <c r="D248" s="109"/>
      <c r="E248" s="110"/>
      <c r="F248" s="107" t="s">
        <v>404</v>
      </c>
      <c r="G248" s="107" t="s">
        <v>301</v>
      </c>
      <c r="H248" s="111">
        <v>2300</v>
      </c>
      <c r="I248" s="111">
        <f t="shared" si="10"/>
        <v>2530</v>
      </c>
      <c r="J248" s="107"/>
      <c r="K248" s="107">
        <f t="shared" si="11"/>
        <v>2070</v>
      </c>
      <c r="L248" s="111">
        <f t="shared" si="12"/>
        <v>2277</v>
      </c>
      <c r="M248" s="112"/>
    </row>
    <row r="249" spans="1:13" ht="20.100000000000001" customHeight="1">
      <c r="A249" s="106" t="s">
        <v>405</v>
      </c>
      <c r="B249" s="107" t="s">
        <v>406</v>
      </c>
      <c r="C249" s="108">
        <v>44050</v>
      </c>
      <c r="D249" s="109"/>
      <c r="E249" s="110"/>
      <c r="F249" s="107" t="s">
        <v>407</v>
      </c>
      <c r="G249" s="107" t="s">
        <v>308</v>
      </c>
      <c r="H249" s="111">
        <v>2400</v>
      </c>
      <c r="I249" s="111">
        <f t="shared" si="10"/>
        <v>2640</v>
      </c>
      <c r="J249" s="107"/>
      <c r="K249" s="107">
        <f t="shared" si="11"/>
        <v>2160</v>
      </c>
      <c r="L249" s="111">
        <f t="shared" si="12"/>
        <v>2376</v>
      </c>
      <c r="M249" s="112"/>
    </row>
    <row r="250" spans="1:13" ht="20.100000000000001" customHeight="1">
      <c r="A250" s="106" t="s">
        <v>408</v>
      </c>
      <c r="B250" s="107" t="s">
        <v>406</v>
      </c>
      <c r="C250" s="108">
        <v>44060</v>
      </c>
      <c r="D250" s="109"/>
      <c r="E250" s="110"/>
      <c r="F250" s="107" t="s">
        <v>409</v>
      </c>
      <c r="G250" s="107" t="s">
        <v>410</v>
      </c>
      <c r="H250" s="111">
        <v>2500</v>
      </c>
      <c r="I250" s="111">
        <f t="shared" si="10"/>
        <v>2750</v>
      </c>
      <c r="J250" s="107"/>
      <c r="K250" s="107">
        <f t="shared" si="11"/>
        <v>2250</v>
      </c>
      <c r="L250" s="111">
        <f t="shared" si="12"/>
        <v>2475</v>
      </c>
      <c r="M250" s="112"/>
    </row>
    <row r="251" spans="1:13" ht="20.100000000000001" customHeight="1">
      <c r="A251" s="106" t="s">
        <v>411</v>
      </c>
      <c r="B251" s="107" t="s">
        <v>412</v>
      </c>
      <c r="C251" s="108">
        <v>44070</v>
      </c>
      <c r="D251" s="109"/>
      <c r="E251" s="110"/>
      <c r="F251" s="107" t="s">
        <v>413</v>
      </c>
      <c r="G251" s="107" t="s">
        <v>414</v>
      </c>
      <c r="H251" s="111">
        <v>2500</v>
      </c>
      <c r="I251" s="111">
        <f t="shared" si="10"/>
        <v>2750</v>
      </c>
      <c r="J251" s="107"/>
      <c r="K251" s="107">
        <f t="shared" si="11"/>
        <v>2250</v>
      </c>
      <c r="L251" s="111">
        <f t="shared" si="12"/>
        <v>2475</v>
      </c>
      <c r="M251" s="112"/>
    </row>
    <row r="252" spans="1:13" ht="20.100000000000001" customHeight="1">
      <c r="A252" s="106" t="s">
        <v>415</v>
      </c>
      <c r="B252" s="107" t="s">
        <v>416</v>
      </c>
      <c r="C252" s="108">
        <v>44090</v>
      </c>
      <c r="D252" s="109"/>
      <c r="E252" s="110"/>
      <c r="F252" s="107" t="s">
        <v>417</v>
      </c>
      <c r="G252" s="107" t="s">
        <v>414</v>
      </c>
      <c r="H252" s="111">
        <v>2500</v>
      </c>
      <c r="I252" s="111">
        <f t="shared" si="10"/>
        <v>2750</v>
      </c>
      <c r="J252" s="107"/>
      <c r="K252" s="107">
        <f t="shared" si="11"/>
        <v>2250</v>
      </c>
      <c r="L252" s="111">
        <f t="shared" si="12"/>
        <v>2475</v>
      </c>
      <c r="M252" s="112"/>
    </row>
    <row r="253" spans="1:13" ht="20.100000000000001" customHeight="1">
      <c r="A253" s="106" t="s">
        <v>418</v>
      </c>
      <c r="B253" s="107" t="s">
        <v>419</v>
      </c>
      <c r="C253" s="108">
        <v>44110</v>
      </c>
      <c r="D253" s="109"/>
      <c r="E253" s="110"/>
      <c r="F253" s="107" t="s">
        <v>420</v>
      </c>
      <c r="G253" s="107" t="s">
        <v>396</v>
      </c>
      <c r="H253" s="111">
        <v>2400</v>
      </c>
      <c r="I253" s="111">
        <f t="shared" si="10"/>
        <v>2640</v>
      </c>
      <c r="J253" s="107"/>
      <c r="K253" s="107">
        <f t="shared" si="11"/>
        <v>2160</v>
      </c>
      <c r="L253" s="111">
        <f t="shared" si="12"/>
        <v>2376</v>
      </c>
      <c r="M253" s="112"/>
    </row>
    <row r="254" spans="1:13" ht="20.100000000000001" customHeight="1">
      <c r="A254" s="106" t="s">
        <v>421</v>
      </c>
      <c r="B254" s="107" t="s">
        <v>422</v>
      </c>
      <c r="C254" s="113">
        <v>44110</v>
      </c>
      <c r="D254" s="109"/>
      <c r="E254" s="110"/>
      <c r="F254" s="107" t="s">
        <v>420</v>
      </c>
      <c r="G254" s="107" t="s">
        <v>396</v>
      </c>
      <c r="H254" s="111">
        <v>2400</v>
      </c>
      <c r="I254" s="111">
        <f t="shared" si="10"/>
        <v>2640</v>
      </c>
      <c r="J254" s="107"/>
      <c r="K254" s="107">
        <f t="shared" si="11"/>
        <v>2160</v>
      </c>
      <c r="L254" s="111">
        <f t="shared" si="12"/>
        <v>2376</v>
      </c>
      <c r="M254" s="112"/>
    </row>
    <row r="255" spans="1:13" ht="20.100000000000001" customHeight="1">
      <c r="A255" s="106" t="s">
        <v>423</v>
      </c>
      <c r="B255" s="107" t="s">
        <v>424</v>
      </c>
      <c r="C255" s="108">
        <v>44130</v>
      </c>
      <c r="D255" s="109"/>
      <c r="E255" s="110"/>
      <c r="F255" s="107"/>
      <c r="G255" s="107"/>
      <c r="H255" s="111"/>
      <c r="I255" s="111" t="str">
        <f t="shared" si="10"/>
        <v/>
      </c>
      <c r="J255" s="107"/>
      <c r="K255" s="107" t="str">
        <f t="shared" si="11"/>
        <v/>
      </c>
      <c r="L255" s="111" t="str">
        <f t="shared" si="12"/>
        <v/>
      </c>
      <c r="M255" s="112"/>
    </row>
    <row r="256" spans="1:13" ht="20.100000000000001" customHeight="1">
      <c r="A256" s="106" t="s">
        <v>425</v>
      </c>
      <c r="B256" s="107" t="s">
        <v>426</v>
      </c>
      <c r="C256" s="108">
        <v>44140</v>
      </c>
      <c r="D256" s="109"/>
      <c r="E256" s="110"/>
      <c r="F256" s="107"/>
      <c r="G256" s="107"/>
      <c r="H256" s="111"/>
      <c r="I256" s="111" t="str">
        <f t="shared" si="10"/>
        <v/>
      </c>
      <c r="J256" s="107"/>
      <c r="K256" s="107" t="str">
        <f t="shared" si="11"/>
        <v/>
      </c>
      <c r="L256" s="111" t="str">
        <f t="shared" si="12"/>
        <v/>
      </c>
      <c r="M256" s="112"/>
    </row>
    <row r="257" spans="1:13" ht="20.100000000000001" customHeight="1">
      <c r="A257" s="106" t="s">
        <v>427</v>
      </c>
      <c r="B257" s="107" t="s">
        <v>428</v>
      </c>
      <c r="C257" s="108">
        <v>44150</v>
      </c>
      <c r="D257" s="109"/>
      <c r="E257" s="110"/>
      <c r="F257" s="107"/>
      <c r="G257" s="107"/>
      <c r="H257" s="111"/>
      <c r="I257" s="111" t="str">
        <f t="shared" si="10"/>
        <v/>
      </c>
      <c r="J257" s="107"/>
      <c r="K257" s="107" t="str">
        <f t="shared" si="11"/>
        <v/>
      </c>
      <c r="L257" s="111" t="str">
        <f t="shared" si="12"/>
        <v/>
      </c>
      <c r="M257" s="112"/>
    </row>
    <row r="258" spans="1:13" ht="20.100000000000001" customHeight="1">
      <c r="A258" s="106" t="s">
        <v>429</v>
      </c>
      <c r="B258" s="107" t="s">
        <v>430</v>
      </c>
      <c r="C258" s="108">
        <v>44160</v>
      </c>
      <c r="D258" s="109"/>
      <c r="E258" s="110"/>
      <c r="F258" s="107"/>
      <c r="G258" s="107"/>
      <c r="H258" s="111"/>
      <c r="I258" s="111" t="str">
        <f t="shared" si="10"/>
        <v/>
      </c>
      <c r="J258" s="107"/>
      <c r="K258" s="107" t="str">
        <f t="shared" si="11"/>
        <v/>
      </c>
      <c r="L258" s="111" t="str">
        <f t="shared" si="12"/>
        <v/>
      </c>
      <c r="M258" s="112"/>
    </row>
    <row r="259" spans="1:13" ht="20.100000000000001" customHeight="1">
      <c r="A259" s="106" t="s">
        <v>431</v>
      </c>
      <c r="B259" s="107" t="s">
        <v>432</v>
      </c>
      <c r="C259" s="108">
        <v>44170</v>
      </c>
      <c r="D259" s="109"/>
      <c r="E259" s="110"/>
      <c r="F259" s="107" t="s">
        <v>433</v>
      </c>
      <c r="G259" s="107" t="s">
        <v>410</v>
      </c>
      <c r="H259" s="111">
        <v>2400</v>
      </c>
      <c r="I259" s="111">
        <f t="shared" si="10"/>
        <v>2640</v>
      </c>
      <c r="J259" s="107"/>
      <c r="K259" s="107">
        <f t="shared" si="11"/>
        <v>2160</v>
      </c>
      <c r="L259" s="111">
        <f t="shared" si="12"/>
        <v>2376</v>
      </c>
      <c r="M259" s="112"/>
    </row>
    <row r="260" spans="1:13" ht="20.100000000000001" customHeight="1">
      <c r="A260" s="106" t="s">
        <v>431</v>
      </c>
      <c r="B260" s="107" t="s">
        <v>59</v>
      </c>
      <c r="C260" s="113">
        <v>44170</v>
      </c>
      <c r="D260" s="109"/>
      <c r="E260" s="110"/>
      <c r="F260" s="107" t="s">
        <v>433</v>
      </c>
      <c r="G260" s="107" t="s">
        <v>410</v>
      </c>
      <c r="H260" s="111">
        <v>2400</v>
      </c>
      <c r="I260" s="111">
        <f t="shared" si="10"/>
        <v>2640</v>
      </c>
      <c r="J260" s="107"/>
      <c r="K260" s="107">
        <f t="shared" si="11"/>
        <v>2160</v>
      </c>
      <c r="L260" s="111">
        <f t="shared" si="12"/>
        <v>2376</v>
      </c>
      <c r="M260" s="112"/>
    </row>
    <row r="261" spans="1:13" ht="20.100000000000001" customHeight="1">
      <c r="A261" s="106" t="s">
        <v>434</v>
      </c>
      <c r="B261" s="107" t="s">
        <v>435</v>
      </c>
      <c r="C261" s="108">
        <v>44210</v>
      </c>
      <c r="D261" s="109"/>
      <c r="E261" s="110"/>
      <c r="F261" s="107" t="s">
        <v>436</v>
      </c>
      <c r="G261" s="107" t="s">
        <v>308</v>
      </c>
      <c r="H261" s="111">
        <v>2200</v>
      </c>
      <c r="I261" s="111">
        <f t="shared" si="10"/>
        <v>2420</v>
      </c>
      <c r="J261" s="107"/>
      <c r="K261" s="107">
        <f t="shared" si="11"/>
        <v>1980</v>
      </c>
      <c r="L261" s="111">
        <f t="shared" si="12"/>
        <v>2178</v>
      </c>
      <c r="M261" s="112"/>
    </row>
    <row r="262" spans="1:13" ht="20.100000000000001" customHeight="1">
      <c r="A262" s="106" t="s">
        <v>437</v>
      </c>
      <c r="B262" s="107" t="s">
        <v>438</v>
      </c>
      <c r="C262" s="108">
        <v>44230</v>
      </c>
      <c r="D262" s="109"/>
      <c r="E262" s="110"/>
      <c r="F262" s="107" t="s">
        <v>439</v>
      </c>
      <c r="G262" s="107" t="s">
        <v>301</v>
      </c>
      <c r="H262" s="111">
        <v>2600</v>
      </c>
      <c r="I262" s="111">
        <f t="shared" si="10"/>
        <v>2860</v>
      </c>
      <c r="J262" s="107"/>
      <c r="K262" s="107">
        <f t="shared" si="11"/>
        <v>2340</v>
      </c>
      <c r="L262" s="111">
        <f t="shared" si="12"/>
        <v>2574</v>
      </c>
      <c r="M262" s="112"/>
    </row>
    <row r="263" spans="1:13" ht="20.100000000000001" customHeight="1">
      <c r="A263" s="115" t="s">
        <v>440</v>
      </c>
      <c r="B263" s="116" t="s">
        <v>441</v>
      </c>
      <c r="C263" s="108">
        <v>44241</v>
      </c>
      <c r="D263" s="109"/>
      <c r="E263" s="110"/>
      <c r="F263" s="107" t="s">
        <v>442</v>
      </c>
      <c r="G263" s="107" t="s">
        <v>301</v>
      </c>
      <c r="H263" s="111">
        <v>2100</v>
      </c>
      <c r="I263" s="111">
        <f t="shared" si="10"/>
        <v>2310</v>
      </c>
      <c r="J263" s="107"/>
      <c r="K263" s="107">
        <f t="shared" si="11"/>
        <v>1890</v>
      </c>
      <c r="L263" s="111">
        <f t="shared" si="12"/>
        <v>2079</v>
      </c>
      <c r="M263" s="112"/>
    </row>
    <row r="264" spans="1:13" ht="20.100000000000001" customHeight="1">
      <c r="A264" s="155"/>
      <c r="B264" s="156"/>
      <c r="C264" s="108">
        <v>44242</v>
      </c>
      <c r="D264" s="109"/>
      <c r="E264" s="110" t="s">
        <v>400</v>
      </c>
      <c r="F264" s="107" t="s">
        <v>443</v>
      </c>
      <c r="G264" s="107" t="s">
        <v>396</v>
      </c>
      <c r="H264" s="111">
        <v>4000</v>
      </c>
      <c r="I264" s="111">
        <f t="shared" si="10"/>
        <v>4400</v>
      </c>
      <c r="J264" s="107"/>
      <c r="K264" s="107">
        <f t="shared" si="11"/>
        <v>3600</v>
      </c>
      <c r="L264" s="111">
        <f t="shared" si="12"/>
        <v>3960</v>
      </c>
      <c r="M264" s="112"/>
    </row>
    <row r="265" spans="1:13" ht="20.100000000000001" customHeight="1">
      <c r="A265" s="77"/>
      <c r="B265" s="78"/>
      <c r="C265" s="108">
        <v>44243</v>
      </c>
      <c r="D265" s="109"/>
      <c r="E265" s="110" t="s">
        <v>110</v>
      </c>
      <c r="F265" s="107" t="s">
        <v>444</v>
      </c>
      <c r="G265" s="107" t="s">
        <v>396</v>
      </c>
      <c r="H265" s="111">
        <v>2300</v>
      </c>
      <c r="I265" s="111">
        <f t="shared" si="10"/>
        <v>2530</v>
      </c>
      <c r="J265" s="107"/>
      <c r="K265" s="107">
        <f t="shared" si="11"/>
        <v>2070</v>
      </c>
      <c r="L265" s="111">
        <f t="shared" si="12"/>
        <v>2277</v>
      </c>
      <c r="M265" s="112"/>
    </row>
    <row r="266" spans="1:13" ht="20.100000000000001" customHeight="1">
      <c r="A266" s="106" t="s">
        <v>445</v>
      </c>
      <c r="B266" s="107" t="s">
        <v>446</v>
      </c>
      <c r="C266" s="108">
        <v>44250</v>
      </c>
      <c r="D266" s="109"/>
      <c r="E266" s="110"/>
      <c r="F266" s="107" t="s">
        <v>447</v>
      </c>
      <c r="G266" s="107" t="s">
        <v>44</v>
      </c>
      <c r="H266" s="111">
        <v>2600</v>
      </c>
      <c r="I266" s="111">
        <f t="shared" si="10"/>
        <v>2860</v>
      </c>
      <c r="J266" s="107"/>
      <c r="K266" s="107">
        <f t="shared" si="11"/>
        <v>2340</v>
      </c>
      <c r="L266" s="111">
        <f t="shared" si="12"/>
        <v>2574</v>
      </c>
      <c r="M266" s="112"/>
    </row>
    <row r="267" spans="1:13" ht="20.100000000000001" customHeight="1">
      <c r="A267" s="106" t="s">
        <v>448</v>
      </c>
      <c r="B267" s="107" t="s">
        <v>446</v>
      </c>
      <c r="C267" s="108">
        <v>44260</v>
      </c>
      <c r="D267" s="109"/>
      <c r="E267" s="110"/>
      <c r="F267" s="107"/>
      <c r="G267" s="107"/>
      <c r="H267" s="111"/>
      <c r="I267" s="111" t="str">
        <f t="shared" si="10"/>
        <v/>
      </c>
      <c r="J267" s="107"/>
      <c r="K267" s="107" t="str">
        <f t="shared" si="11"/>
        <v/>
      </c>
      <c r="L267" s="111" t="str">
        <f t="shared" si="12"/>
        <v/>
      </c>
      <c r="M267" s="112"/>
    </row>
    <row r="268" spans="1:13" ht="20.100000000000001" customHeight="1">
      <c r="A268" s="115" t="s">
        <v>449</v>
      </c>
      <c r="B268" s="116" t="s">
        <v>137</v>
      </c>
      <c r="C268" s="108">
        <v>44271</v>
      </c>
      <c r="D268" s="109"/>
      <c r="E268" s="110"/>
      <c r="F268" s="107" t="s">
        <v>450</v>
      </c>
      <c r="G268" s="107" t="s">
        <v>396</v>
      </c>
      <c r="H268" s="111">
        <v>2600</v>
      </c>
      <c r="I268" s="111">
        <f t="shared" si="10"/>
        <v>2860</v>
      </c>
      <c r="J268" s="107"/>
      <c r="K268" s="107">
        <f t="shared" si="11"/>
        <v>2340</v>
      </c>
      <c r="L268" s="111">
        <f t="shared" si="12"/>
        <v>2574</v>
      </c>
      <c r="M268" s="112"/>
    </row>
    <row r="269" spans="1:13" ht="20.100000000000001" customHeight="1">
      <c r="A269" s="77"/>
      <c r="B269" s="78"/>
      <c r="C269" s="108">
        <v>44272</v>
      </c>
      <c r="D269" s="109"/>
      <c r="E269" s="110"/>
      <c r="F269" s="107" t="s">
        <v>451</v>
      </c>
      <c r="G269" s="107" t="s">
        <v>452</v>
      </c>
      <c r="H269" s="111">
        <v>9000</v>
      </c>
      <c r="I269" s="111">
        <f t="shared" si="10"/>
        <v>9900</v>
      </c>
      <c r="J269" s="107"/>
      <c r="K269" s="107">
        <f t="shared" si="11"/>
        <v>8100</v>
      </c>
      <c r="L269" s="111">
        <f t="shared" si="12"/>
        <v>8910</v>
      </c>
      <c r="M269" s="112"/>
    </row>
    <row r="270" spans="1:13" ht="20.100000000000001" customHeight="1">
      <c r="A270" s="106" t="s">
        <v>453</v>
      </c>
      <c r="B270" s="107" t="s">
        <v>454</v>
      </c>
      <c r="C270" s="108">
        <v>44290</v>
      </c>
      <c r="D270" s="109"/>
      <c r="E270" s="110"/>
      <c r="F270" s="107" t="s">
        <v>455</v>
      </c>
      <c r="G270" s="107" t="s">
        <v>456</v>
      </c>
      <c r="H270" s="111">
        <v>3800</v>
      </c>
      <c r="I270" s="111">
        <f t="shared" si="10"/>
        <v>4180</v>
      </c>
      <c r="J270" s="107"/>
      <c r="K270" s="107">
        <f t="shared" si="11"/>
        <v>3420</v>
      </c>
      <c r="L270" s="111">
        <f t="shared" si="12"/>
        <v>3762</v>
      </c>
      <c r="M270" s="112"/>
    </row>
    <row r="271" spans="1:13" ht="20.100000000000001" customHeight="1">
      <c r="A271" s="106" t="s">
        <v>457</v>
      </c>
      <c r="B271" s="107" t="s">
        <v>426</v>
      </c>
      <c r="C271" s="108">
        <v>44310</v>
      </c>
      <c r="D271" s="109"/>
      <c r="E271" s="110"/>
      <c r="F271" s="107"/>
      <c r="G271" s="107"/>
      <c r="H271" s="111"/>
      <c r="I271" s="111" t="str">
        <f t="shared" si="10"/>
        <v/>
      </c>
      <c r="J271" s="107"/>
      <c r="K271" s="107" t="str">
        <f t="shared" si="11"/>
        <v/>
      </c>
      <c r="L271" s="111" t="str">
        <f t="shared" si="12"/>
        <v/>
      </c>
      <c r="M271" s="112"/>
    </row>
    <row r="272" spans="1:13" ht="20.100000000000001" customHeight="1" thickBot="1">
      <c r="A272" s="84"/>
      <c r="B272" s="85"/>
      <c r="C272" s="86"/>
      <c r="D272" s="87"/>
      <c r="E272" s="88"/>
      <c r="F272" s="85"/>
      <c r="G272" s="85"/>
      <c r="H272" s="89"/>
      <c r="I272" s="89"/>
      <c r="J272" s="85"/>
      <c r="K272" s="85"/>
      <c r="L272" s="89"/>
      <c r="M272" s="90"/>
    </row>
    <row r="273" spans="1:13" ht="20.100000000000001" customHeight="1" thickTop="1"/>
    <row r="274" spans="1:13" ht="20.100000000000001" customHeight="1"/>
    <row r="275" spans="1:13" s="66" customFormat="1" ht="20.100000000000001" customHeight="1">
      <c r="A275" s="58" t="s">
        <v>388</v>
      </c>
      <c r="B275" s="59"/>
      <c r="C275" s="59"/>
      <c r="D275" s="59"/>
      <c r="E275" s="60"/>
      <c r="F275" s="154" t="s">
        <v>458</v>
      </c>
      <c r="G275" s="62"/>
      <c r="H275" s="63"/>
      <c r="I275" s="63"/>
      <c r="J275" s="64"/>
      <c r="K275" s="63"/>
      <c r="L275" s="63"/>
      <c r="M275" s="62"/>
    </row>
    <row r="276" spans="1:13" s="66" customFormat="1" ht="20.100000000000001" customHeight="1" thickBot="1">
      <c r="A276" s="67"/>
      <c r="B276" s="67"/>
      <c r="C276" s="68"/>
      <c r="D276" s="68"/>
      <c r="E276" s="61"/>
      <c r="F276" s="62"/>
      <c r="G276" s="62"/>
      <c r="H276" s="63"/>
      <c r="I276" s="63"/>
      <c r="J276" s="64"/>
      <c r="K276" s="63"/>
      <c r="L276" s="63"/>
      <c r="M276" s="62"/>
    </row>
    <row r="277" spans="1:13" s="13" customFormat="1" ht="20.100000000000001" customHeight="1" thickTop="1" thickBot="1">
      <c r="A277" s="70" t="s">
        <v>290</v>
      </c>
      <c r="B277" s="71" t="s">
        <v>291</v>
      </c>
      <c r="C277" s="72" t="s">
        <v>292</v>
      </c>
      <c r="D277" s="72"/>
      <c r="E277" s="73"/>
      <c r="F277" s="71" t="s">
        <v>293</v>
      </c>
      <c r="G277" s="71" t="s">
        <v>294</v>
      </c>
      <c r="H277" s="74" t="s">
        <v>21</v>
      </c>
      <c r="I277" s="74" t="s">
        <v>22</v>
      </c>
      <c r="J277" s="75"/>
      <c r="K277" s="74"/>
      <c r="L277" s="74" t="s">
        <v>23</v>
      </c>
      <c r="M277" s="76" t="s">
        <v>295</v>
      </c>
    </row>
    <row r="278" spans="1:13" ht="20.100000000000001" customHeight="1">
      <c r="A278" s="77" t="s">
        <v>459</v>
      </c>
      <c r="B278" s="78" t="s">
        <v>391</v>
      </c>
      <c r="C278" s="79">
        <v>44510</v>
      </c>
      <c r="D278" s="80"/>
      <c r="E278" s="81"/>
      <c r="F278" s="78" t="s">
        <v>460</v>
      </c>
      <c r="G278" s="78" t="s">
        <v>396</v>
      </c>
      <c r="H278" s="82">
        <v>2400</v>
      </c>
      <c r="I278" s="82">
        <f t="shared" si="10"/>
        <v>2640</v>
      </c>
      <c r="J278" s="78"/>
      <c r="K278" s="78">
        <f t="shared" si="11"/>
        <v>2160</v>
      </c>
      <c r="L278" s="82">
        <f t="shared" si="12"/>
        <v>2376</v>
      </c>
      <c r="M278" s="83"/>
    </row>
    <row r="279" spans="1:13" ht="20.100000000000001" customHeight="1">
      <c r="A279" s="115" t="s">
        <v>461</v>
      </c>
      <c r="B279" s="116" t="s">
        <v>391</v>
      </c>
      <c r="C279" s="108">
        <v>44521</v>
      </c>
      <c r="D279" s="109"/>
      <c r="E279" s="110"/>
      <c r="F279" s="107" t="s">
        <v>462</v>
      </c>
      <c r="G279" s="107" t="s">
        <v>463</v>
      </c>
      <c r="H279" s="111">
        <v>1800</v>
      </c>
      <c r="I279" s="111">
        <f t="shared" si="10"/>
        <v>1980</v>
      </c>
      <c r="J279" s="107"/>
      <c r="K279" s="107">
        <f t="shared" si="11"/>
        <v>1620</v>
      </c>
      <c r="L279" s="111">
        <f t="shared" si="12"/>
        <v>1782</v>
      </c>
      <c r="M279" s="112"/>
    </row>
    <row r="280" spans="1:13" ht="20.100000000000001" customHeight="1">
      <c r="A280" s="155"/>
      <c r="B280" s="156"/>
      <c r="C280" s="108">
        <v>44522</v>
      </c>
      <c r="D280" s="109"/>
      <c r="E280" s="110"/>
      <c r="F280" s="107" t="s">
        <v>464</v>
      </c>
      <c r="G280" s="107" t="s">
        <v>463</v>
      </c>
      <c r="H280" s="111">
        <v>1500</v>
      </c>
      <c r="I280" s="111">
        <f t="shared" si="10"/>
        <v>1650</v>
      </c>
      <c r="J280" s="107"/>
      <c r="K280" s="107">
        <f t="shared" si="11"/>
        <v>1350</v>
      </c>
      <c r="L280" s="111">
        <f t="shared" si="12"/>
        <v>1485</v>
      </c>
      <c r="M280" s="112"/>
    </row>
    <row r="281" spans="1:13" ht="20.100000000000001" customHeight="1">
      <c r="A281" s="77"/>
      <c r="B281" s="78"/>
      <c r="C281" s="108">
        <v>44523</v>
      </c>
      <c r="D281" s="109"/>
      <c r="E281" s="110" t="s">
        <v>110</v>
      </c>
      <c r="F281" s="107" t="s">
        <v>465</v>
      </c>
      <c r="G281" s="107" t="s">
        <v>466</v>
      </c>
      <c r="H281" s="111">
        <v>2800</v>
      </c>
      <c r="I281" s="111">
        <f t="shared" si="10"/>
        <v>3080</v>
      </c>
      <c r="J281" s="107"/>
      <c r="K281" s="107">
        <f t="shared" si="11"/>
        <v>2520</v>
      </c>
      <c r="L281" s="111">
        <f t="shared" si="12"/>
        <v>2772</v>
      </c>
      <c r="M281" s="112"/>
    </row>
    <row r="282" spans="1:13" ht="20.100000000000001" customHeight="1">
      <c r="A282" s="106" t="s">
        <v>467</v>
      </c>
      <c r="B282" s="107" t="s">
        <v>403</v>
      </c>
      <c r="C282" s="113">
        <v>44040</v>
      </c>
      <c r="D282" s="109"/>
      <c r="E282" s="110"/>
      <c r="F282" s="107" t="s">
        <v>404</v>
      </c>
      <c r="G282" s="107" t="s">
        <v>301</v>
      </c>
      <c r="H282" s="111">
        <v>2300</v>
      </c>
      <c r="I282" s="111">
        <f t="shared" si="10"/>
        <v>2530</v>
      </c>
      <c r="J282" s="107"/>
      <c r="K282" s="107">
        <f t="shared" si="11"/>
        <v>2070</v>
      </c>
      <c r="L282" s="111">
        <f t="shared" si="12"/>
        <v>2277</v>
      </c>
      <c r="M282" s="157" t="s">
        <v>468</v>
      </c>
    </row>
    <row r="283" spans="1:13" ht="20.100000000000001" customHeight="1">
      <c r="A283" s="106" t="s">
        <v>469</v>
      </c>
      <c r="B283" s="107" t="s">
        <v>398</v>
      </c>
      <c r="C283" s="108">
        <v>44540</v>
      </c>
      <c r="D283" s="109"/>
      <c r="E283" s="110"/>
      <c r="F283" s="107"/>
      <c r="G283" s="107"/>
      <c r="H283" s="111"/>
      <c r="I283" s="111" t="str">
        <f t="shared" si="10"/>
        <v/>
      </c>
      <c r="J283" s="107"/>
      <c r="K283" s="107" t="str">
        <f t="shared" si="11"/>
        <v/>
      </c>
      <c r="L283" s="111" t="str">
        <f t="shared" si="12"/>
        <v/>
      </c>
      <c r="M283" s="112"/>
    </row>
    <row r="284" spans="1:13" ht="20.100000000000001" customHeight="1">
      <c r="A284" s="106" t="s">
        <v>470</v>
      </c>
      <c r="B284" s="107" t="s">
        <v>406</v>
      </c>
      <c r="C284" s="108">
        <v>44550</v>
      </c>
      <c r="D284" s="109"/>
      <c r="E284" s="110"/>
      <c r="F284" s="107" t="s">
        <v>471</v>
      </c>
      <c r="G284" s="107" t="s">
        <v>410</v>
      </c>
      <c r="H284" s="111">
        <v>2200</v>
      </c>
      <c r="I284" s="111">
        <f t="shared" si="10"/>
        <v>2420</v>
      </c>
      <c r="J284" s="107"/>
      <c r="K284" s="107">
        <f t="shared" si="11"/>
        <v>1980</v>
      </c>
      <c r="L284" s="111">
        <f t="shared" si="12"/>
        <v>2178</v>
      </c>
      <c r="M284" s="112"/>
    </row>
    <row r="285" spans="1:13" ht="20.100000000000001" customHeight="1">
      <c r="A285" s="106" t="s">
        <v>470</v>
      </c>
      <c r="B285" s="107" t="s">
        <v>412</v>
      </c>
      <c r="C285" s="108">
        <v>44570</v>
      </c>
      <c r="D285" s="109"/>
      <c r="E285" s="110"/>
      <c r="F285" s="107" t="s">
        <v>472</v>
      </c>
      <c r="G285" s="107" t="s">
        <v>414</v>
      </c>
      <c r="H285" s="111">
        <v>2500</v>
      </c>
      <c r="I285" s="111">
        <f t="shared" si="10"/>
        <v>2750</v>
      </c>
      <c r="J285" s="107"/>
      <c r="K285" s="107">
        <f t="shared" si="11"/>
        <v>2250</v>
      </c>
      <c r="L285" s="111">
        <f t="shared" si="12"/>
        <v>2475</v>
      </c>
      <c r="M285" s="112"/>
    </row>
    <row r="286" spans="1:13" ht="20.100000000000001" customHeight="1">
      <c r="A286" s="106" t="s">
        <v>473</v>
      </c>
      <c r="B286" s="107" t="s">
        <v>416</v>
      </c>
      <c r="C286" s="108">
        <v>44590</v>
      </c>
      <c r="D286" s="109"/>
      <c r="E286" s="110"/>
      <c r="F286" s="107"/>
      <c r="G286" s="107"/>
      <c r="H286" s="111"/>
      <c r="I286" s="111" t="str">
        <f t="shared" si="10"/>
        <v/>
      </c>
      <c r="J286" s="107"/>
      <c r="K286" s="107" t="str">
        <f t="shared" si="11"/>
        <v/>
      </c>
      <c r="L286" s="111" t="str">
        <f t="shared" si="12"/>
        <v/>
      </c>
      <c r="M286" s="112"/>
    </row>
    <row r="287" spans="1:13" ht="20.100000000000001" customHeight="1">
      <c r="A287" s="106" t="s">
        <v>474</v>
      </c>
      <c r="B287" s="107" t="s">
        <v>422</v>
      </c>
      <c r="C287" s="108">
        <v>44610</v>
      </c>
      <c r="D287" s="109"/>
      <c r="E287" s="110"/>
      <c r="F287" s="107"/>
      <c r="G287" s="107"/>
      <c r="H287" s="111"/>
      <c r="I287" s="111" t="str">
        <f t="shared" si="10"/>
        <v/>
      </c>
      <c r="J287" s="107"/>
      <c r="K287" s="107" t="str">
        <f t="shared" si="11"/>
        <v/>
      </c>
      <c r="L287" s="111" t="str">
        <f t="shared" si="12"/>
        <v/>
      </c>
      <c r="M287" s="112"/>
    </row>
    <row r="288" spans="1:13" ht="20.100000000000001" customHeight="1">
      <c r="A288" s="106" t="s">
        <v>475</v>
      </c>
      <c r="B288" s="107" t="s">
        <v>419</v>
      </c>
      <c r="C288" s="108">
        <v>44620</v>
      </c>
      <c r="D288" s="109"/>
      <c r="E288" s="110"/>
      <c r="F288" s="107"/>
      <c r="G288" s="107"/>
      <c r="H288" s="111"/>
      <c r="I288" s="111" t="str">
        <f t="shared" si="10"/>
        <v/>
      </c>
      <c r="J288" s="107"/>
      <c r="K288" s="107" t="str">
        <f t="shared" si="11"/>
        <v/>
      </c>
      <c r="L288" s="111" t="str">
        <f t="shared" si="12"/>
        <v/>
      </c>
      <c r="M288" s="112"/>
    </row>
    <row r="289" spans="1:13" ht="20.100000000000001" customHeight="1">
      <c r="A289" s="106" t="s">
        <v>476</v>
      </c>
      <c r="B289" s="107" t="s">
        <v>426</v>
      </c>
      <c r="C289" s="108">
        <v>44630</v>
      </c>
      <c r="D289" s="109"/>
      <c r="E289" s="110"/>
      <c r="F289" s="107"/>
      <c r="G289" s="107"/>
      <c r="H289" s="111"/>
      <c r="I289" s="111" t="str">
        <f t="shared" si="10"/>
        <v/>
      </c>
      <c r="J289" s="107"/>
      <c r="K289" s="107" t="str">
        <f t="shared" si="11"/>
        <v/>
      </c>
      <c r="L289" s="111" t="str">
        <f t="shared" si="12"/>
        <v/>
      </c>
      <c r="M289" s="112"/>
    </row>
    <row r="290" spans="1:13" ht="20.100000000000001" customHeight="1">
      <c r="A290" s="106" t="s">
        <v>477</v>
      </c>
      <c r="B290" s="107" t="s">
        <v>424</v>
      </c>
      <c r="C290" s="108">
        <v>44640</v>
      </c>
      <c r="D290" s="109"/>
      <c r="E290" s="110"/>
      <c r="F290" s="107"/>
      <c r="G290" s="107"/>
      <c r="H290" s="111"/>
      <c r="I290" s="111" t="str">
        <f t="shared" si="10"/>
        <v/>
      </c>
      <c r="J290" s="107"/>
      <c r="K290" s="107" t="str">
        <f t="shared" si="11"/>
        <v/>
      </c>
      <c r="L290" s="111" t="str">
        <f t="shared" si="12"/>
        <v/>
      </c>
      <c r="M290" s="112"/>
    </row>
    <row r="291" spans="1:13" ht="20.100000000000001" customHeight="1">
      <c r="A291" s="106" t="s">
        <v>478</v>
      </c>
      <c r="B291" s="107" t="s">
        <v>430</v>
      </c>
      <c r="C291" s="108">
        <v>44650</v>
      </c>
      <c r="D291" s="109"/>
      <c r="E291" s="110"/>
      <c r="F291" s="107"/>
      <c r="G291" s="107"/>
      <c r="H291" s="111"/>
      <c r="I291" s="111" t="str">
        <f t="shared" si="10"/>
        <v/>
      </c>
      <c r="J291" s="107"/>
      <c r="K291" s="107" t="str">
        <f t="shared" si="11"/>
        <v/>
      </c>
      <c r="L291" s="111" t="str">
        <f t="shared" si="12"/>
        <v/>
      </c>
      <c r="M291" s="112"/>
    </row>
    <row r="292" spans="1:13" ht="20.100000000000001" customHeight="1">
      <c r="A292" s="106" t="s">
        <v>479</v>
      </c>
      <c r="B292" s="107" t="s">
        <v>428</v>
      </c>
      <c r="C292" s="108">
        <v>44660</v>
      </c>
      <c r="D292" s="109"/>
      <c r="E292" s="110"/>
      <c r="F292" s="107"/>
      <c r="G292" s="107"/>
      <c r="H292" s="111"/>
      <c r="I292" s="111" t="str">
        <f t="shared" si="10"/>
        <v/>
      </c>
      <c r="J292" s="107"/>
      <c r="K292" s="107" t="str">
        <f t="shared" si="11"/>
        <v/>
      </c>
      <c r="L292" s="111" t="str">
        <f t="shared" si="12"/>
        <v/>
      </c>
      <c r="M292" s="112"/>
    </row>
    <row r="293" spans="1:13" ht="20.100000000000001" customHeight="1">
      <c r="A293" s="106" t="s">
        <v>480</v>
      </c>
      <c r="B293" s="107" t="s">
        <v>432</v>
      </c>
      <c r="C293" s="108">
        <v>44670</v>
      </c>
      <c r="D293" s="109"/>
      <c r="E293" s="110"/>
      <c r="F293" s="107" t="s">
        <v>481</v>
      </c>
      <c r="G293" s="107" t="s">
        <v>410</v>
      </c>
      <c r="H293" s="111">
        <v>2600</v>
      </c>
      <c r="I293" s="111">
        <f t="shared" si="10"/>
        <v>2860</v>
      </c>
      <c r="J293" s="107"/>
      <c r="K293" s="107">
        <f t="shared" si="11"/>
        <v>2340</v>
      </c>
      <c r="L293" s="111">
        <f t="shared" si="12"/>
        <v>2574</v>
      </c>
      <c r="M293" s="112"/>
    </row>
    <row r="294" spans="1:13" ht="20.100000000000001" customHeight="1">
      <c r="A294" s="106" t="s">
        <v>480</v>
      </c>
      <c r="B294" s="107" t="s">
        <v>59</v>
      </c>
      <c r="C294" s="113">
        <v>44670</v>
      </c>
      <c r="D294" s="109"/>
      <c r="E294" s="110"/>
      <c r="F294" s="107" t="s">
        <v>481</v>
      </c>
      <c r="G294" s="107" t="s">
        <v>410</v>
      </c>
      <c r="H294" s="111">
        <v>2600</v>
      </c>
      <c r="I294" s="111">
        <f t="shared" si="10"/>
        <v>2860</v>
      </c>
      <c r="J294" s="107"/>
      <c r="K294" s="107">
        <f t="shared" si="11"/>
        <v>2340</v>
      </c>
      <c r="L294" s="111">
        <f t="shared" si="12"/>
        <v>2574</v>
      </c>
      <c r="M294" s="112"/>
    </row>
    <row r="295" spans="1:13" ht="20.100000000000001" customHeight="1">
      <c r="A295" s="106" t="s">
        <v>482</v>
      </c>
      <c r="B295" s="107" t="s">
        <v>435</v>
      </c>
      <c r="C295" s="108">
        <v>44710</v>
      </c>
      <c r="D295" s="109"/>
      <c r="E295" s="110"/>
      <c r="F295" s="107" t="s">
        <v>483</v>
      </c>
      <c r="G295" s="107" t="s">
        <v>308</v>
      </c>
      <c r="H295" s="111">
        <v>2200</v>
      </c>
      <c r="I295" s="111">
        <f t="shared" si="10"/>
        <v>2420</v>
      </c>
      <c r="J295" s="107"/>
      <c r="K295" s="107">
        <f t="shared" si="11"/>
        <v>1980</v>
      </c>
      <c r="L295" s="111">
        <f t="shared" si="12"/>
        <v>2178</v>
      </c>
      <c r="M295" s="112"/>
    </row>
    <row r="296" spans="1:13" ht="20.100000000000001" customHeight="1">
      <c r="A296" s="115" t="s">
        <v>484</v>
      </c>
      <c r="B296" s="116" t="s">
        <v>441</v>
      </c>
      <c r="C296" s="108">
        <v>44730</v>
      </c>
      <c r="D296" s="109"/>
      <c r="E296" s="110"/>
      <c r="F296" s="107" t="s">
        <v>485</v>
      </c>
      <c r="G296" s="107" t="s">
        <v>301</v>
      </c>
      <c r="H296" s="111">
        <v>2400</v>
      </c>
      <c r="I296" s="111">
        <f t="shared" si="10"/>
        <v>2640</v>
      </c>
      <c r="J296" s="107"/>
      <c r="K296" s="107">
        <f t="shared" si="11"/>
        <v>2160</v>
      </c>
      <c r="L296" s="111">
        <f t="shared" si="12"/>
        <v>2376</v>
      </c>
      <c r="M296" s="112"/>
    </row>
    <row r="297" spans="1:13" ht="20.100000000000001" customHeight="1">
      <c r="A297" s="155"/>
      <c r="B297" s="156"/>
      <c r="C297" s="113">
        <v>44242</v>
      </c>
      <c r="D297" s="109"/>
      <c r="E297" s="110" t="s">
        <v>400</v>
      </c>
      <c r="F297" s="107" t="s">
        <v>443</v>
      </c>
      <c r="G297" s="107" t="s">
        <v>396</v>
      </c>
      <c r="H297" s="111">
        <v>4000</v>
      </c>
      <c r="I297" s="111">
        <f t="shared" si="10"/>
        <v>4400</v>
      </c>
      <c r="J297" s="107"/>
      <c r="K297" s="107">
        <f t="shared" si="11"/>
        <v>3600</v>
      </c>
      <c r="L297" s="111">
        <f t="shared" si="12"/>
        <v>3960</v>
      </c>
      <c r="M297" s="112"/>
    </row>
    <row r="298" spans="1:13" ht="20.100000000000001" customHeight="1">
      <c r="A298" s="77"/>
      <c r="B298" s="78"/>
      <c r="C298" s="113">
        <v>44243</v>
      </c>
      <c r="D298" s="109"/>
      <c r="E298" s="110" t="s">
        <v>110</v>
      </c>
      <c r="F298" s="107" t="s">
        <v>444</v>
      </c>
      <c r="G298" s="107" t="s">
        <v>396</v>
      </c>
      <c r="H298" s="111">
        <v>2300</v>
      </c>
      <c r="I298" s="111">
        <f t="shared" si="10"/>
        <v>2530</v>
      </c>
      <c r="J298" s="107"/>
      <c r="K298" s="107">
        <f t="shared" si="11"/>
        <v>2070</v>
      </c>
      <c r="L298" s="111">
        <f t="shared" si="12"/>
        <v>2277</v>
      </c>
      <c r="M298" s="112"/>
    </row>
    <row r="299" spans="1:13" ht="20.100000000000001" customHeight="1">
      <c r="A299" s="106" t="s">
        <v>486</v>
      </c>
      <c r="B299" s="107" t="s">
        <v>438</v>
      </c>
      <c r="C299" s="108">
        <v>44740</v>
      </c>
      <c r="D299" s="109"/>
      <c r="E299" s="110"/>
      <c r="F299" s="107"/>
      <c r="G299" s="107"/>
      <c r="H299" s="111"/>
      <c r="I299" s="111" t="str">
        <f t="shared" si="10"/>
        <v/>
      </c>
      <c r="J299" s="107"/>
      <c r="K299" s="107" t="str">
        <f t="shared" si="11"/>
        <v/>
      </c>
      <c r="L299" s="111" t="str">
        <f t="shared" si="12"/>
        <v/>
      </c>
      <c r="M299" s="112"/>
    </row>
    <row r="300" spans="1:13" ht="20.100000000000001" customHeight="1">
      <c r="A300" s="106" t="s">
        <v>487</v>
      </c>
      <c r="B300" s="107" t="s">
        <v>446</v>
      </c>
      <c r="C300" s="108">
        <v>44750</v>
      </c>
      <c r="D300" s="109"/>
      <c r="E300" s="110"/>
      <c r="F300" s="107"/>
      <c r="G300" s="107"/>
      <c r="H300" s="111"/>
      <c r="I300" s="111" t="str">
        <f t="shared" si="10"/>
        <v/>
      </c>
      <c r="J300" s="107"/>
      <c r="K300" s="107" t="str">
        <f t="shared" si="11"/>
        <v/>
      </c>
      <c r="L300" s="111" t="str">
        <f t="shared" si="12"/>
        <v/>
      </c>
      <c r="M300" s="112"/>
    </row>
    <row r="301" spans="1:13" ht="20.100000000000001" customHeight="1">
      <c r="A301" s="106" t="s">
        <v>488</v>
      </c>
      <c r="B301" s="107" t="s">
        <v>446</v>
      </c>
      <c r="C301" s="108">
        <v>44760</v>
      </c>
      <c r="D301" s="109"/>
      <c r="E301" s="110"/>
      <c r="F301" s="107"/>
      <c r="G301" s="107"/>
      <c r="H301" s="111"/>
      <c r="I301" s="111" t="str">
        <f t="shared" si="10"/>
        <v/>
      </c>
      <c r="J301" s="107"/>
      <c r="K301" s="107" t="str">
        <f t="shared" si="11"/>
        <v/>
      </c>
      <c r="L301" s="111" t="str">
        <f t="shared" si="12"/>
        <v/>
      </c>
      <c r="M301" s="112"/>
    </row>
    <row r="302" spans="1:13" ht="20.100000000000001" customHeight="1">
      <c r="A302" s="106" t="s">
        <v>489</v>
      </c>
      <c r="B302" s="107" t="s">
        <v>137</v>
      </c>
      <c r="C302" s="108">
        <v>44770</v>
      </c>
      <c r="D302" s="109"/>
      <c r="E302" s="110"/>
      <c r="F302" s="107"/>
      <c r="G302" s="107"/>
      <c r="H302" s="111"/>
      <c r="I302" s="111" t="str">
        <f t="shared" si="10"/>
        <v/>
      </c>
      <c r="J302" s="107"/>
      <c r="K302" s="107" t="str">
        <f t="shared" si="11"/>
        <v/>
      </c>
      <c r="L302" s="111" t="str">
        <f t="shared" si="12"/>
        <v/>
      </c>
      <c r="M302" s="112"/>
    </row>
    <row r="303" spans="1:13" ht="20.100000000000001" customHeight="1">
      <c r="A303" s="106" t="s">
        <v>490</v>
      </c>
      <c r="B303" s="107" t="s">
        <v>137</v>
      </c>
      <c r="C303" s="108">
        <v>44780</v>
      </c>
      <c r="D303" s="109"/>
      <c r="E303" s="110"/>
      <c r="F303" s="107"/>
      <c r="G303" s="107"/>
      <c r="H303" s="111"/>
      <c r="I303" s="111" t="str">
        <f t="shared" si="10"/>
        <v/>
      </c>
      <c r="J303" s="107"/>
      <c r="K303" s="107" t="str">
        <f t="shared" si="11"/>
        <v/>
      </c>
      <c r="L303" s="111" t="str">
        <f t="shared" si="12"/>
        <v/>
      </c>
      <c r="M303" s="112"/>
    </row>
    <row r="304" spans="1:13" ht="20.100000000000001" customHeight="1">
      <c r="A304" s="106" t="s">
        <v>491</v>
      </c>
      <c r="B304" s="107" t="s">
        <v>454</v>
      </c>
      <c r="C304" s="108">
        <v>44790</v>
      </c>
      <c r="D304" s="109"/>
      <c r="E304" s="110"/>
      <c r="F304" s="107"/>
      <c r="G304" s="107"/>
      <c r="H304" s="111"/>
      <c r="I304" s="111" t="str">
        <f t="shared" si="10"/>
        <v/>
      </c>
      <c r="J304" s="107"/>
      <c r="K304" s="107" t="str">
        <f t="shared" si="11"/>
        <v/>
      </c>
      <c r="L304" s="111" t="str">
        <f t="shared" si="12"/>
        <v/>
      </c>
      <c r="M304" s="112"/>
    </row>
    <row r="305" spans="1:13" ht="20.100000000000001" customHeight="1">
      <c r="A305" s="106" t="s">
        <v>492</v>
      </c>
      <c r="B305" s="107" t="s">
        <v>454</v>
      </c>
      <c r="C305" s="108">
        <v>44800</v>
      </c>
      <c r="D305" s="109"/>
      <c r="E305" s="110"/>
      <c r="F305" s="107"/>
      <c r="G305" s="107"/>
      <c r="H305" s="111"/>
      <c r="I305" s="111" t="str">
        <f t="shared" si="10"/>
        <v/>
      </c>
      <c r="J305" s="107"/>
      <c r="K305" s="107" t="str">
        <f t="shared" si="11"/>
        <v/>
      </c>
      <c r="L305" s="111" t="str">
        <f t="shared" si="12"/>
        <v/>
      </c>
      <c r="M305" s="112"/>
    </row>
    <row r="306" spans="1:13" ht="20.100000000000001" customHeight="1" thickBot="1">
      <c r="A306" s="84"/>
      <c r="B306" s="85"/>
      <c r="C306" s="86"/>
      <c r="D306" s="87"/>
      <c r="E306" s="88"/>
      <c r="F306" s="85"/>
      <c r="G306" s="85"/>
      <c r="H306" s="89"/>
      <c r="I306" s="89"/>
      <c r="J306" s="85"/>
      <c r="K306" s="85"/>
      <c r="L306" s="89"/>
      <c r="M306" s="90"/>
    </row>
    <row r="307" spans="1:13" ht="20.100000000000001" customHeight="1" thickTop="1"/>
    <row r="308" spans="1:13" ht="20.100000000000001" customHeight="1"/>
    <row r="309" spans="1:13" s="66" customFormat="1" ht="20.100000000000001" customHeight="1">
      <c r="A309" s="58" t="s">
        <v>388</v>
      </c>
      <c r="B309" s="59"/>
      <c r="C309" s="59"/>
      <c r="D309" s="59"/>
      <c r="E309" s="60"/>
      <c r="F309" s="154" t="s">
        <v>493</v>
      </c>
      <c r="G309" s="62"/>
      <c r="H309" s="63"/>
      <c r="I309" s="63"/>
      <c r="J309" s="64"/>
      <c r="K309" s="63"/>
      <c r="L309" s="63"/>
      <c r="M309" s="62"/>
    </row>
    <row r="310" spans="1:13" s="66" customFormat="1" ht="20.100000000000001" customHeight="1" thickBot="1">
      <c r="A310" s="67"/>
      <c r="B310" s="67"/>
      <c r="C310" s="68"/>
      <c r="D310" s="68"/>
      <c r="E310" s="61"/>
      <c r="F310" s="62"/>
      <c r="G310" s="62"/>
      <c r="H310" s="63"/>
      <c r="I310" s="63"/>
      <c r="J310" s="64"/>
      <c r="K310" s="63"/>
      <c r="L310" s="63"/>
      <c r="M310" s="62"/>
    </row>
    <row r="311" spans="1:13" s="13" customFormat="1" ht="20.100000000000001" customHeight="1" thickTop="1" thickBot="1">
      <c r="A311" s="70" t="s">
        <v>290</v>
      </c>
      <c r="B311" s="71" t="s">
        <v>291</v>
      </c>
      <c r="C311" s="72" t="s">
        <v>292</v>
      </c>
      <c r="D311" s="72"/>
      <c r="E311" s="73"/>
      <c r="F311" s="71" t="s">
        <v>293</v>
      </c>
      <c r="G311" s="71" t="s">
        <v>294</v>
      </c>
      <c r="H311" s="74" t="s">
        <v>21</v>
      </c>
      <c r="I311" s="74" t="s">
        <v>22</v>
      </c>
      <c r="J311" s="75"/>
      <c r="K311" s="74"/>
      <c r="L311" s="74" t="s">
        <v>23</v>
      </c>
      <c r="M311" s="76" t="s">
        <v>295</v>
      </c>
    </row>
    <row r="312" spans="1:13" ht="20.100000000000001" customHeight="1">
      <c r="A312" s="155" t="s">
        <v>494</v>
      </c>
      <c r="B312" s="156" t="s">
        <v>391</v>
      </c>
      <c r="C312" s="79">
        <v>44911</v>
      </c>
      <c r="D312" s="80"/>
      <c r="E312" s="81"/>
      <c r="F312" s="78" t="s">
        <v>495</v>
      </c>
      <c r="G312" s="78" t="s">
        <v>301</v>
      </c>
      <c r="H312" s="82">
        <v>2600</v>
      </c>
      <c r="I312" s="82">
        <f t="shared" ref="I312:I331" si="13">IF(ROUND(H312*1.1,0)=0,"",ROUND(H312*1.1,0))</f>
        <v>2860</v>
      </c>
      <c r="J312" s="78"/>
      <c r="K312" s="78">
        <f t="shared" ref="K312:K318" si="14">IF(ROUND(H312*0.9,0)=0,"",ROUND(H312*0.9,0))</f>
        <v>2340</v>
      </c>
      <c r="L312" s="82">
        <f t="shared" ref="L312:L331" si="15">IFERROR(ROUND(K312*1.1,0),"")</f>
        <v>2574</v>
      </c>
      <c r="M312" s="83"/>
    </row>
    <row r="313" spans="1:13" ht="20.100000000000001" customHeight="1">
      <c r="A313" s="77"/>
      <c r="B313" s="78"/>
      <c r="C313" s="108">
        <v>44912</v>
      </c>
      <c r="D313" s="109"/>
      <c r="E313" s="110" t="s">
        <v>110</v>
      </c>
      <c r="F313" s="107" t="s">
        <v>496</v>
      </c>
      <c r="G313" s="107" t="s">
        <v>396</v>
      </c>
      <c r="H313" s="111">
        <v>4400</v>
      </c>
      <c r="I313" s="111">
        <f t="shared" si="13"/>
        <v>4840</v>
      </c>
      <c r="J313" s="107"/>
      <c r="K313" s="107">
        <f t="shared" si="14"/>
        <v>3960</v>
      </c>
      <c r="L313" s="111">
        <f t="shared" si="15"/>
        <v>4356</v>
      </c>
      <c r="M313" s="112"/>
    </row>
    <row r="314" spans="1:13" ht="20.100000000000001" customHeight="1">
      <c r="A314" s="106" t="s">
        <v>497</v>
      </c>
      <c r="B314" s="107" t="s">
        <v>403</v>
      </c>
      <c r="C314" s="108">
        <v>44920</v>
      </c>
      <c r="D314" s="109"/>
      <c r="E314" s="110"/>
      <c r="F314" s="107"/>
      <c r="G314" s="107"/>
      <c r="H314" s="111"/>
      <c r="I314" s="111" t="str">
        <f t="shared" si="13"/>
        <v/>
      </c>
      <c r="J314" s="107"/>
      <c r="K314" s="107" t="str">
        <f t="shared" si="14"/>
        <v/>
      </c>
      <c r="L314" s="111" t="str">
        <f t="shared" si="15"/>
        <v/>
      </c>
      <c r="M314" s="112"/>
    </row>
    <row r="315" spans="1:13" ht="20.100000000000001" customHeight="1">
      <c r="A315" s="106" t="s">
        <v>498</v>
      </c>
      <c r="B315" s="107" t="s">
        <v>412</v>
      </c>
      <c r="C315" s="108">
        <v>44930</v>
      </c>
      <c r="D315" s="109"/>
      <c r="E315" s="110"/>
      <c r="F315" s="107"/>
      <c r="G315" s="107"/>
      <c r="H315" s="111"/>
      <c r="I315" s="111" t="str">
        <f t="shared" si="13"/>
        <v/>
      </c>
      <c r="J315" s="107"/>
      <c r="K315" s="107" t="str">
        <f t="shared" si="14"/>
        <v/>
      </c>
      <c r="L315" s="111" t="str">
        <f t="shared" si="15"/>
        <v/>
      </c>
      <c r="M315" s="112"/>
    </row>
    <row r="316" spans="1:13" ht="20.100000000000001" customHeight="1">
      <c r="A316" s="106" t="s">
        <v>499</v>
      </c>
      <c r="B316" s="107" t="s">
        <v>419</v>
      </c>
      <c r="C316" s="108">
        <v>44940</v>
      </c>
      <c r="D316" s="109"/>
      <c r="E316" s="110"/>
      <c r="F316" s="107"/>
      <c r="G316" s="107"/>
      <c r="H316" s="111"/>
      <c r="I316" s="111" t="str">
        <f t="shared" si="13"/>
        <v/>
      </c>
      <c r="J316" s="107"/>
      <c r="K316" s="107" t="str">
        <f t="shared" si="14"/>
        <v/>
      </c>
      <c r="L316" s="111" t="str">
        <f t="shared" si="15"/>
        <v/>
      </c>
      <c r="M316" s="112"/>
    </row>
    <row r="317" spans="1:13" ht="20.100000000000001" customHeight="1">
      <c r="A317" s="106" t="s">
        <v>500</v>
      </c>
      <c r="B317" s="107" t="s">
        <v>426</v>
      </c>
      <c r="C317" s="108">
        <v>44950</v>
      </c>
      <c r="D317" s="109"/>
      <c r="E317" s="110"/>
      <c r="F317" s="107"/>
      <c r="G317" s="107"/>
      <c r="H317" s="111"/>
      <c r="I317" s="111" t="str">
        <f t="shared" si="13"/>
        <v/>
      </c>
      <c r="J317" s="107"/>
      <c r="K317" s="107" t="str">
        <f t="shared" si="14"/>
        <v/>
      </c>
      <c r="L317" s="111" t="str">
        <f t="shared" si="15"/>
        <v/>
      </c>
      <c r="M317" s="112"/>
    </row>
    <row r="318" spans="1:13" ht="20.100000000000001" customHeight="1">
      <c r="A318" s="106" t="s">
        <v>501</v>
      </c>
      <c r="B318" s="107" t="s">
        <v>428</v>
      </c>
      <c r="C318" s="108">
        <v>44960</v>
      </c>
      <c r="D318" s="109"/>
      <c r="E318" s="110"/>
      <c r="F318" s="107"/>
      <c r="G318" s="107"/>
      <c r="H318" s="111"/>
      <c r="I318" s="111" t="str">
        <f t="shared" si="13"/>
        <v/>
      </c>
      <c r="J318" s="107"/>
      <c r="K318" s="107" t="str">
        <f t="shared" si="14"/>
        <v/>
      </c>
      <c r="L318" s="111" t="str">
        <f t="shared" si="15"/>
        <v/>
      </c>
      <c r="M318" s="112"/>
    </row>
    <row r="319" spans="1:13" ht="20.100000000000001" customHeight="1">
      <c r="A319" s="106" t="s">
        <v>502</v>
      </c>
      <c r="B319" s="107" t="s">
        <v>432</v>
      </c>
      <c r="C319" s="108">
        <v>44970</v>
      </c>
      <c r="D319" s="109"/>
      <c r="E319" s="110"/>
      <c r="F319" s="107" t="s">
        <v>503</v>
      </c>
      <c r="G319" s="107" t="s">
        <v>504</v>
      </c>
      <c r="H319" s="111">
        <v>1500</v>
      </c>
      <c r="I319" s="111">
        <f t="shared" si="13"/>
        <v>1650</v>
      </c>
      <c r="J319" s="107" t="s">
        <v>210</v>
      </c>
      <c r="K319" s="107">
        <f>IF(ROUND(H319*1,0)=0,"",ROUND(H319*1,0))</f>
        <v>1500</v>
      </c>
      <c r="L319" s="111">
        <f t="shared" si="15"/>
        <v>1650</v>
      </c>
      <c r="M319" s="112"/>
    </row>
    <row r="320" spans="1:13" ht="20.100000000000001" customHeight="1">
      <c r="A320" s="106" t="s">
        <v>505</v>
      </c>
      <c r="B320" s="107" t="s">
        <v>506</v>
      </c>
      <c r="C320" s="108">
        <v>44980</v>
      </c>
      <c r="D320" s="109"/>
      <c r="E320" s="110"/>
      <c r="F320" s="107"/>
      <c r="G320" s="107"/>
      <c r="H320" s="111"/>
      <c r="I320" s="111" t="str">
        <f t="shared" si="13"/>
        <v/>
      </c>
      <c r="J320" s="107"/>
      <c r="K320" s="107" t="str">
        <f t="shared" ref="K320:K331" si="16">IF(ROUND(H320*0.9,0)=0,"",ROUND(H320*0.9,0))</f>
        <v/>
      </c>
      <c r="L320" s="111" t="str">
        <f t="shared" si="15"/>
        <v/>
      </c>
      <c r="M320" s="112"/>
    </row>
    <row r="321" spans="1:13" ht="20.100000000000001" customHeight="1">
      <c r="A321" s="106" t="s">
        <v>507</v>
      </c>
      <c r="B321" s="107" t="s">
        <v>446</v>
      </c>
      <c r="C321" s="108">
        <v>44990</v>
      </c>
      <c r="D321" s="109"/>
      <c r="E321" s="110"/>
      <c r="F321" s="107"/>
      <c r="G321" s="107"/>
      <c r="H321" s="111"/>
      <c r="I321" s="111" t="str">
        <f t="shared" si="13"/>
        <v/>
      </c>
      <c r="J321" s="107"/>
      <c r="K321" s="107" t="str">
        <f t="shared" si="16"/>
        <v/>
      </c>
      <c r="L321" s="111" t="str">
        <f t="shared" si="15"/>
        <v/>
      </c>
      <c r="M321" s="112"/>
    </row>
    <row r="322" spans="1:13" ht="20.100000000000001" customHeight="1">
      <c r="A322" s="106" t="s">
        <v>508</v>
      </c>
      <c r="B322" s="107" t="s">
        <v>137</v>
      </c>
      <c r="C322" s="108">
        <v>45000</v>
      </c>
      <c r="D322" s="109"/>
      <c r="E322" s="110"/>
      <c r="F322" s="107"/>
      <c r="G322" s="107"/>
      <c r="H322" s="111"/>
      <c r="I322" s="111" t="str">
        <f t="shared" si="13"/>
        <v/>
      </c>
      <c r="J322" s="107"/>
      <c r="K322" s="107" t="str">
        <f t="shared" si="16"/>
        <v/>
      </c>
      <c r="L322" s="111" t="str">
        <f t="shared" si="15"/>
        <v/>
      </c>
      <c r="M322" s="112"/>
    </row>
    <row r="323" spans="1:13" ht="20.100000000000001" customHeight="1">
      <c r="A323" s="106" t="s">
        <v>509</v>
      </c>
      <c r="B323" s="107" t="s">
        <v>454</v>
      </c>
      <c r="C323" s="108">
        <v>45010</v>
      </c>
      <c r="D323" s="109"/>
      <c r="E323" s="110"/>
      <c r="F323" s="107"/>
      <c r="G323" s="107"/>
      <c r="H323" s="111"/>
      <c r="I323" s="111" t="str">
        <f t="shared" si="13"/>
        <v/>
      </c>
      <c r="J323" s="107"/>
      <c r="K323" s="107" t="str">
        <f t="shared" si="16"/>
        <v/>
      </c>
      <c r="L323" s="111" t="str">
        <f t="shared" si="15"/>
        <v/>
      </c>
      <c r="M323" s="112"/>
    </row>
    <row r="324" spans="1:13" ht="20.100000000000001" customHeight="1">
      <c r="A324" s="106" t="s">
        <v>510</v>
      </c>
      <c r="B324" s="107" t="s">
        <v>398</v>
      </c>
      <c r="C324" s="108">
        <v>45060</v>
      </c>
      <c r="D324" s="109"/>
      <c r="E324" s="110"/>
      <c r="F324" s="107"/>
      <c r="G324" s="107"/>
      <c r="H324" s="111"/>
      <c r="I324" s="111" t="str">
        <f t="shared" si="13"/>
        <v/>
      </c>
      <c r="J324" s="107"/>
      <c r="K324" s="107" t="str">
        <f t="shared" si="16"/>
        <v/>
      </c>
      <c r="L324" s="111" t="str">
        <f t="shared" si="15"/>
        <v/>
      </c>
      <c r="M324" s="112"/>
    </row>
    <row r="325" spans="1:13" ht="20.100000000000001" customHeight="1">
      <c r="A325" s="106" t="s">
        <v>511</v>
      </c>
      <c r="B325" s="107" t="s">
        <v>412</v>
      </c>
      <c r="C325" s="108">
        <v>45070</v>
      </c>
      <c r="D325" s="109"/>
      <c r="E325" s="110"/>
      <c r="F325" s="107"/>
      <c r="G325" s="107"/>
      <c r="H325" s="111"/>
      <c r="I325" s="111" t="str">
        <f t="shared" si="13"/>
        <v/>
      </c>
      <c r="J325" s="107"/>
      <c r="K325" s="107" t="str">
        <f t="shared" si="16"/>
        <v/>
      </c>
      <c r="L325" s="111" t="str">
        <f t="shared" si="15"/>
        <v/>
      </c>
      <c r="M325" s="112"/>
    </row>
    <row r="326" spans="1:13" ht="20.100000000000001" customHeight="1">
      <c r="A326" s="106" t="s">
        <v>512</v>
      </c>
      <c r="B326" s="107" t="s">
        <v>432</v>
      </c>
      <c r="C326" s="108">
        <v>45080</v>
      </c>
      <c r="D326" s="109"/>
      <c r="E326" s="110"/>
      <c r="F326" s="107"/>
      <c r="G326" s="107"/>
      <c r="H326" s="111"/>
      <c r="I326" s="111" t="str">
        <f t="shared" si="13"/>
        <v/>
      </c>
      <c r="J326" s="107"/>
      <c r="K326" s="107" t="str">
        <f t="shared" si="16"/>
        <v/>
      </c>
      <c r="L326" s="111" t="str">
        <f t="shared" si="15"/>
        <v/>
      </c>
      <c r="M326" s="112"/>
    </row>
    <row r="327" spans="1:13" ht="20.100000000000001" customHeight="1">
      <c r="A327" s="106" t="s">
        <v>513</v>
      </c>
      <c r="B327" s="107" t="s">
        <v>435</v>
      </c>
      <c r="C327" s="108">
        <v>45090</v>
      </c>
      <c r="D327" s="109"/>
      <c r="E327" s="110"/>
      <c r="F327" s="107"/>
      <c r="G327" s="107"/>
      <c r="H327" s="111"/>
      <c r="I327" s="111" t="str">
        <f t="shared" si="13"/>
        <v/>
      </c>
      <c r="J327" s="107"/>
      <c r="K327" s="107" t="str">
        <f t="shared" si="16"/>
        <v/>
      </c>
      <c r="L327" s="111" t="str">
        <f t="shared" si="15"/>
        <v/>
      </c>
      <c r="M327" s="112"/>
    </row>
    <row r="328" spans="1:13" ht="20.100000000000001" customHeight="1">
      <c r="A328" s="106" t="s">
        <v>514</v>
      </c>
      <c r="B328" s="107" t="s">
        <v>446</v>
      </c>
      <c r="C328" s="108">
        <v>45100</v>
      </c>
      <c r="D328" s="109"/>
      <c r="E328" s="110"/>
      <c r="F328" s="107"/>
      <c r="G328" s="107"/>
      <c r="H328" s="111"/>
      <c r="I328" s="111" t="str">
        <f t="shared" si="13"/>
        <v/>
      </c>
      <c r="J328" s="107"/>
      <c r="K328" s="107" t="str">
        <f t="shared" si="16"/>
        <v/>
      </c>
      <c r="L328" s="111" t="str">
        <f t="shared" si="15"/>
        <v/>
      </c>
      <c r="M328" s="112"/>
    </row>
    <row r="329" spans="1:13" ht="20.100000000000001" customHeight="1">
      <c r="A329" s="106" t="s">
        <v>515</v>
      </c>
      <c r="B329" s="107" t="s">
        <v>137</v>
      </c>
      <c r="C329" s="108">
        <v>45110</v>
      </c>
      <c r="D329" s="109"/>
      <c r="E329" s="110"/>
      <c r="F329" s="107"/>
      <c r="G329" s="107"/>
      <c r="H329" s="111"/>
      <c r="I329" s="111" t="str">
        <f t="shared" si="13"/>
        <v/>
      </c>
      <c r="J329" s="107"/>
      <c r="K329" s="107" t="str">
        <f t="shared" si="16"/>
        <v/>
      </c>
      <c r="L329" s="111" t="str">
        <f t="shared" si="15"/>
        <v/>
      </c>
      <c r="M329" s="112"/>
    </row>
    <row r="330" spans="1:13" ht="20.100000000000001" customHeight="1">
      <c r="A330" s="106" t="s">
        <v>516</v>
      </c>
      <c r="B330" s="107" t="s">
        <v>454</v>
      </c>
      <c r="C330" s="108">
        <v>45120</v>
      </c>
      <c r="D330" s="109"/>
      <c r="E330" s="110"/>
      <c r="F330" s="107"/>
      <c r="G330" s="107"/>
      <c r="H330" s="111"/>
      <c r="I330" s="111" t="str">
        <f t="shared" si="13"/>
        <v/>
      </c>
      <c r="J330" s="107"/>
      <c r="K330" s="107" t="str">
        <f t="shared" si="16"/>
        <v/>
      </c>
      <c r="L330" s="111" t="str">
        <f t="shared" si="15"/>
        <v/>
      </c>
      <c r="M330" s="112"/>
    </row>
    <row r="331" spans="1:13" ht="20.100000000000001" customHeight="1">
      <c r="A331" s="106" t="s">
        <v>517</v>
      </c>
      <c r="B331" s="107" t="s">
        <v>424</v>
      </c>
      <c r="C331" s="108">
        <v>45130</v>
      </c>
      <c r="D331" s="109"/>
      <c r="E331" s="110"/>
      <c r="F331" s="107"/>
      <c r="G331" s="107"/>
      <c r="H331" s="111"/>
      <c r="I331" s="111" t="str">
        <f t="shared" si="13"/>
        <v/>
      </c>
      <c r="J331" s="107"/>
      <c r="K331" s="107" t="str">
        <f t="shared" si="16"/>
        <v/>
      </c>
      <c r="L331" s="111" t="str">
        <f t="shared" si="15"/>
        <v/>
      </c>
      <c r="M331" s="112"/>
    </row>
    <row r="332" spans="1:13" ht="20.100000000000001" customHeight="1" thickBot="1">
      <c r="A332" s="84"/>
      <c r="B332" s="85"/>
      <c r="C332" s="86"/>
      <c r="D332" s="87"/>
      <c r="E332" s="88"/>
      <c r="F332" s="85"/>
      <c r="G332" s="85"/>
      <c r="H332" s="89"/>
      <c r="I332" s="89"/>
      <c r="J332" s="85"/>
      <c r="K332" s="85"/>
      <c r="L332" s="89"/>
      <c r="M332" s="90"/>
    </row>
    <row r="333" spans="1:13" ht="20.100000000000001" customHeight="1" thickTop="1"/>
    <row r="334" spans="1:13" ht="20.100000000000001" customHeight="1"/>
    <row r="335" spans="1:13" s="66" customFormat="1" ht="20.100000000000001" customHeight="1">
      <c r="A335" s="58" t="s">
        <v>388</v>
      </c>
      <c r="B335" s="59"/>
      <c r="C335" s="59"/>
      <c r="D335" s="59"/>
      <c r="E335" s="60"/>
      <c r="F335" s="158" t="s">
        <v>518</v>
      </c>
      <c r="G335" s="62"/>
      <c r="H335" s="63"/>
      <c r="I335" s="63"/>
      <c r="J335" s="64"/>
      <c r="K335" s="63"/>
      <c r="L335" s="63"/>
      <c r="M335" s="62"/>
    </row>
    <row r="336" spans="1:13" s="66" customFormat="1" ht="20.100000000000001" customHeight="1" thickBot="1">
      <c r="A336" s="67"/>
      <c r="B336" s="67"/>
      <c r="C336" s="68"/>
      <c r="D336" s="68"/>
      <c r="E336" s="61"/>
      <c r="F336" s="62"/>
      <c r="G336" s="62"/>
      <c r="H336" s="63"/>
      <c r="I336" s="63"/>
      <c r="J336" s="64"/>
      <c r="K336" s="63"/>
      <c r="L336" s="63"/>
      <c r="M336" s="62"/>
    </row>
    <row r="337" spans="1:13" s="13" customFormat="1" ht="20.100000000000001" customHeight="1" thickTop="1" thickBot="1">
      <c r="A337" s="70" t="s">
        <v>290</v>
      </c>
      <c r="B337" s="71" t="s">
        <v>291</v>
      </c>
      <c r="C337" s="72" t="s">
        <v>292</v>
      </c>
      <c r="D337" s="72"/>
      <c r="E337" s="73"/>
      <c r="F337" s="71" t="s">
        <v>293</v>
      </c>
      <c r="G337" s="71" t="s">
        <v>294</v>
      </c>
      <c r="H337" s="74" t="s">
        <v>21</v>
      </c>
      <c r="I337" s="74" t="s">
        <v>22</v>
      </c>
      <c r="J337" s="75"/>
      <c r="K337" s="74"/>
      <c r="L337" s="74" t="s">
        <v>23</v>
      </c>
      <c r="M337" s="76" t="s">
        <v>295</v>
      </c>
    </row>
    <row r="338" spans="1:13" ht="20.100000000000001" customHeight="1">
      <c r="A338" s="155" t="s">
        <v>519</v>
      </c>
      <c r="B338" s="156" t="s">
        <v>520</v>
      </c>
      <c r="C338" s="79">
        <v>45211</v>
      </c>
      <c r="D338" s="159"/>
      <c r="E338" s="81"/>
      <c r="F338" s="78" t="s">
        <v>521</v>
      </c>
      <c r="G338" s="78" t="s">
        <v>522</v>
      </c>
      <c r="H338" s="82">
        <v>2200</v>
      </c>
      <c r="I338" s="82">
        <f t="shared" ref="I338:I369" si="17">IF(ROUND(H338*1.1,0)=0,"",ROUND(H338*1.1,0))</f>
        <v>2420</v>
      </c>
      <c r="J338" s="78"/>
      <c r="K338" s="78">
        <f t="shared" ref="K338:K369" si="18">IF(ROUND(H338*0.9,0)=0,"",ROUND(H338*0.9,0))</f>
        <v>1980</v>
      </c>
      <c r="L338" s="82">
        <f t="shared" ref="L338:L369" si="19">IFERROR(ROUND(K338*1.1,0),"")</f>
        <v>2178</v>
      </c>
      <c r="M338" s="83"/>
    </row>
    <row r="339" spans="1:13" ht="20.100000000000001" customHeight="1">
      <c r="A339" s="77"/>
      <c r="B339" s="78"/>
      <c r="C339" s="108">
        <v>45212</v>
      </c>
      <c r="D339" s="109"/>
      <c r="E339" s="110"/>
      <c r="F339" s="107" t="s">
        <v>523</v>
      </c>
      <c r="G339" s="107" t="s">
        <v>44</v>
      </c>
      <c r="H339" s="111">
        <v>2000</v>
      </c>
      <c r="I339" s="111">
        <f t="shared" si="17"/>
        <v>2200</v>
      </c>
      <c r="J339" s="107"/>
      <c r="K339" s="107">
        <f t="shared" si="18"/>
        <v>1800</v>
      </c>
      <c r="L339" s="111">
        <f t="shared" si="19"/>
        <v>1980</v>
      </c>
      <c r="M339" s="112"/>
    </row>
    <row r="340" spans="1:13" ht="20.100000000000001" customHeight="1">
      <c r="A340" s="115" t="s">
        <v>524</v>
      </c>
      <c r="B340" s="116" t="s">
        <v>52</v>
      </c>
      <c r="C340" s="108">
        <v>45221</v>
      </c>
      <c r="D340" s="109"/>
      <c r="E340" s="110"/>
      <c r="F340" s="107" t="s">
        <v>525</v>
      </c>
      <c r="G340" s="107" t="s">
        <v>526</v>
      </c>
      <c r="H340" s="111">
        <v>1600</v>
      </c>
      <c r="I340" s="111">
        <f t="shared" si="17"/>
        <v>1760</v>
      </c>
      <c r="J340" s="107"/>
      <c r="K340" s="107">
        <f t="shared" si="18"/>
        <v>1440</v>
      </c>
      <c r="L340" s="111">
        <f t="shared" si="19"/>
        <v>1584</v>
      </c>
      <c r="M340" s="112"/>
    </row>
    <row r="341" spans="1:13" ht="20.100000000000001" customHeight="1">
      <c r="A341" s="77"/>
      <c r="B341" s="78"/>
      <c r="C341" s="108">
        <v>45222</v>
      </c>
      <c r="D341" s="109"/>
      <c r="E341" s="110"/>
      <c r="F341" s="107" t="s">
        <v>527</v>
      </c>
      <c r="G341" s="107" t="s">
        <v>528</v>
      </c>
      <c r="H341" s="111">
        <v>1600</v>
      </c>
      <c r="I341" s="111">
        <f t="shared" si="17"/>
        <v>1760</v>
      </c>
      <c r="J341" s="107"/>
      <c r="K341" s="107">
        <f t="shared" si="18"/>
        <v>1440</v>
      </c>
      <c r="L341" s="111">
        <f t="shared" si="19"/>
        <v>1584</v>
      </c>
      <c r="M341" s="112"/>
    </row>
    <row r="342" spans="1:13" ht="20.100000000000001" customHeight="1">
      <c r="A342" s="106" t="s">
        <v>529</v>
      </c>
      <c r="B342" s="107" t="s">
        <v>520</v>
      </c>
      <c r="C342" s="108">
        <v>45230</v>
      </c>
      <c r="D342" s="109"/>
      <c r="E342" s="110"/>
      <c r="F342" s="107" t="s">
        <v>527</v>
      </c>
      <c r="G342" s="107" t="s">
        <v>528</v>
      </c>
      <c r="H342" s="111">
        <v>1600</v>
      </c>
      <c r="I342" s="111">
        <f t="shared" si="17"/>
        <v>1760</v>
      </c>
      <c r="J342" s="107"/>
      <c r="K342" s="107">
        <f t="shared" si="18"/>
        <v>1440</v>
      </c>
      <c r="L342" s="111">
        <f t="shared" si="19"/>
        <v>1584</v>
      </c>
      <c r="M342" s="112"/>
    </row>
    <row r="343" spans="1:13" ht="20.100000000000001" customHeight="1">
      <c r="A343" s="115" t="s">
        <v>530</v>
      </c>
      <c r="B343" s="116" t="s">
        <v>531</v>
      </c>
      <c r="C343" s="108">
        <v>45241</v>
      </c>
      <c r="D343" s="109"/>
      <c r="E343" s="110"/>
      <c r="F343" s="107" t="s">
        <v>527</v>
      </c>
      <c r="G343" s="107" t="s">
        <v>528</v>
      </c>
      <c r="H343" s="111">
        <v>1600</v>
      </c>
      <c r="I343" s="111">
        <f t="shared" si="17"/>
        <v>1760</v>
      </c>
      <c r="J343" s="107"/>
      <c r="K343" s="107">
        <f t="shared" si="18"/>
        <v>1440</v>
      </c>
      <c r="L343" s="111">
        <f t="shared" si="19"/>
        <v>1584</v>
      </c>
      <c r="M343" s="112"/>
    </row>
    <row r="344" spans="1:13" ht="20.100000000000001" customHeight="1">
      <c r="A344" s="77"/>
      <c r="B344" s="78"/>
      <c r="C344" s="108">
        <v>45242</v>
      </c>
      <c r="D344" s="109"/>
      <c r="E344" s="110"/>
      <c r="F344" s="107" t="s">
        <v>532</v>
      </c>
      <c r="G344" s="107" t="s">
        <v>533</v>
      </c>
      <c r="H344" s="111">
        <v>1800</v>
      </c>
      <c r="I344" s="111">
        <f t="shared" si="17"/>
        <v>1980</v>
      </c>
      <c r="J344" s="107"/>
      <c r="K344" s="107">
        <f t="shared" si="18"/>
        <v>1620</v>
      </c>
      <c r="L344" s="111">
        <f t="shared" si="19"/>
        <v>1782</v>
      </c>
      <c r="M344" s="112"/>
    </row>
    <row r="345" spans="1:13" ht="20.100000000000001" customHeight="1">
      <c r="A345" s="106" t="s">
        <v>534</v>
      </c>
      <c r="B345" s="107" t="s">
        <v>39</v>
      </c>
      <c r="C345" s="108">
        <v>45250</v>
      </c>
      <c r="D345" s="109"/>
      <c r="E345" s="110"/>
      <c r="F345" s="107"/>
      <c r="G345" s="107"/>
      <c r="H345" s="111"/>
      <c r="I345" s="111" t="str">
        <f t="shared" si="17"/>
        <v/>
      </c>
      <c r="J345" s="107"/>
      <c r="K345" s="107" t="str">
        <f t="shared" si="18"/>
        <v/>
      </c>
      <c r="L345" s="111" t="str">
        <f t="shared" si="19"/>
        <v/>
      </c>
      <c r="M345" s="112"/>
    </row>
    <row r="346" spans="1:13" ht="20.100000000000001" customHeight="1">
      <c r="A346" s="106" t="s">
        <v>535</v>
      </c>
      <c r="B346" s="107" t="s">
        <v>98</v>
      </c>
      <c r="C346" s="108">
        <v>45260</v>
      </c>
      <c r="D346" s="109"/>
      <c r="E346" s="110"/>
      <c r="F346" s="107" t="s">
        <v>536</v>
      </c>
      <c r="G346" s="107" t="s">
        <v>526</v>
      </c>
      <c r="H346" s="111">
        <v>2000</v>
      </c>
      <c r="I346" s="111">
        <f t="shared" si="17"/>
        <v>2200</v>
      </c>
      <c r="J346" s="107"/>
      <c r="K346" s="107">
        <f t="shared" si="18"/>
        <v>1800</v>
      </c>
      <c r="L346" s="111">
        <f t="shared" si="19"/>
        <v>1980</v>
      </c>
      <c r="M346" s="112"/>
    </row>
    <row r="347" spans="1:13" ht="20.100000000000001" customHeight="1">
      <c r="A347" s="106" t="s">
        <v>537</v>
      </c>
      <c r="B347" s="107" t="s">
        <v>173</v>
      </c>
      <c r="C347" s="108">
        <v>45270</v>
      </c>
      <c r="D347" s="109"/>
      <c r="E347" s="110"/>
      <c r="F347" s="107"/>
      <c r="G347" s="107"/>
      <c r="H347" s="111"/>
      <c r="I347" s="111" t="str">
        <f t="shared" si="17"/>
        <v/>
      </c>
      <c r="J347" s="107"/>
      <c r="K347" s="107" t="str">
        <f t="shared" si="18"/>
        <v/>
      </c>
      <c r="L347" s="111" t="str">
        <f t="shared" si="19"/>
        <v/>
      </c>
      <c r="M347" s="112"/>
    </row>
    <row r="348" spans="1:13" ht="20.100000000000001" customHeight="1">
      <c r="A348" s="106" t="s">
        <v>538</v>
      </c>
      <c r="B348" s="107" t="s">
        <v>531</v>
      </c>
      <c r="C348" s="108"/>
      <c r="D348" s="109"/>
      <c r="E348" s="110"/>
      <c r="F348" s="107" t="s">
        <v>539</v>
      </c>
      <c r="G348" s="107"/>
      <c r="H348" s="111"/>
      <c r="I348" s="111" t="str">
        <f t="shared" si="17"/>
        <v/>
      </c>
      <c r="J348" s="107"/>
      <c r="K348" s="107" t="str">
        <f t="shared" si="18"/>
        <v/>
      </c>
      <c r="L348" s="111" t="str">
        <f t="shared" si="19"/>
        <v/>
      </c>
      <c r="M348" s="112"/>
    </row>
    <row r="349" spans="1:13" ht="20.100000000000001" customHeight="1">
      <c r="A349" s="106" t="s">
        <v>540</v>
      </c>
      <c r="B349" s="107" t="s">
        <v>173</v>
      </c>
      <c r="C349" s="108">
        <v>45290</v>
      </c>
      <c r="D349" s="109"/>
      <c r="E349" s="110"/>
      <c r="F349" s="107"/>
      <c r="G349" s="107"/>
      <c r="H349" s="111"/>
      <c r="I349" s="111" t="str">
        <f t="shared" si="17"/>
        <v/>
      </c>
      <c r="J349" s="107"/>
      <c r="K349" s="107" t="str">
        <f t="shared" si="18"/>
        <v/>
      </c>
      <c r="L349" s="111" t="str">
        <f t="shared" si="19"/>
        <v/>
      </c>
      <c r="M349" s="112"/>
    </row>
    <row r="350" spans="1:13" ht="20.100000000000001" customHeight="1">
      <c r="A350" s="106" t="s">
        <v>541</v>
      </c>
      <c r="B350" s="107" t="s">
        <v>531</v>
      </c>
      <c r="C350" s="108"/>
      <c r="D350" s="109"/>
      <c r="E350" s="110"/>
      <c r="F350" s="107" t="s">
        <v>539</v>
      </c>
      <c r="G350" s="107"/>
      <c r="H350" s="111"/>
      <c r="I350" s="111" t="str">
        <f t="shared" si="17"/>
        <v/>
      </c>
      <c r="J350" s="107"/>
      <c r="K350" s="107" t="str">
        <f t="shared" si="18"/>
        <v/>
      </c>
      <c r="L350" s="111" t="str">
        <f t="shared" si="19"/>
        <v/>
      </c>
      <c r="M350" s="112"/>
    </row>
    <row r="351" spans="1:13" ht="20.100000000000001" customHeight="1">
      <c r="A351" s="106" t="s">
        <v>542</v>
      </c>
      <c r="B351" s="107" t="s">
        <v>543</v>
      </c>
      <c r="C351" s="108">
        <v>45310</v>
      </c>
      <c r="D351" s="109"/>
      <c r="E351" s="110"/>
      <c r="F351" s="107"/>
      <c r="G351" s="107"/>
      <c r="H351" s="111"/>
      <c r="I351" s="111" t="str">
        <f t="shared" si="17"/>
        <v/>
      </c>
      <c r="J351" s="107"/>
      <c r="K351" s="107" t="str">
        <f t="shared" si="18"/>
        <v/>
      </c>
      <c r="L351" s="111" t="str">
        <f t="shared" si="19"/>
        <v/>
      </c>
      <c r="M351" s="112"/>
    </row>
    <row r="352" spans="1:13" ht="20.100000000000001" customHeight="1">
      <c r="A352" s="106" t="s">
        <v>544</v>
      </c>
      <c r="B352" s="107" t="s">
        <v>545</v>
      </c>
      <c r="C352" s="108">
        <v>45320</v>
      </c>
      <c r="D352" s="109"/>
      <c r="E352" s="110"/>
      <c r="F352" s="107"/>
      <c r="G352" s="107"/>
      <c r="H352" s="111"/>
      <c r="I352" s="111" t="str">
        <f t="shared" si="17"/>
        <v/>
      </c>
      <c r="J352" s="107"/>
      <c r="K352" s="107" t="str">
        <f t="shared" si="18"/>
        <v/>
      </c>
      <c r="L352" s="111" t="str">
        <f t="shared" si="19"/>
        <v/>
      </c>
      <c r="M352" s="112"/>
    </row>
    <row r="353" spans="1:13" ht="20.100000000000001" customHeight="1">
      <c r="A353" s="106" t="s">
        <v>546</v>
      </c>
      <c r="B353" s="107" t="s">
        <v>42</v>
      </c>
      <c r="C353" s="108">
        <v>45330</v>
      </c>
      <c r="D353" s="109"/>
      <c r="E353" s="110"/>
      <c r="F353" s="107"/>
      <c r="G353" s="107"/>
      <c r="H353" s="111"/>
      <c r="I353" s="111" t="str">
        <f t="shared" si="17"/>
        <v/>
      </c>
      <c r="J353" s="107"/>
      <c r="K353" s="107" t="str">
        <f t="shared" si="18"/>
        <v/>
      </c>
      <c r="L353" s="111" t="str">
        <f t="shared" si="19"/>
        <v/>
      </c>
      <c r="M353" s="112"/>
    </row>
    <row r="354" spans="1:13" ht="20.100000000000001" customHeight="1">
      <c r="A354" s="106" t="s">
        <v>547</v>
      </c>
      <c r="B354" s="107" t="s">
        <v>39</v>
      </c>
      <c r="C354" s="108">
        <v>45340</v>
      </c>
      <c r="D354" s="109"/>
      <c r="E354" s="110"/>
      <c r="F354" s="107"/>
      <c r="G354" s="107"/>
      <c r="H354" s="111"/>
      <c r="I354" s="111" t="str">
        <f t="shared" si="17"/>
        <v/>
      </c>
      <c r="J354" s="107"/>
      <c r="K354" s="107" t="str">
        <f t="shared" si="18"/>
        <v/>
      </c>
      <c r="L354" s="111" t="str">
        <f t="shared" si="19"/>
        <v/>
      </c>
      <c r="M354" s="112"/>
    </row>
    <row r="355" spans="1:13" ht="20.100000000000001" customHeight="1">
      <c r="A355" s="106" t="s">
        <v>548</v>
      </c>
      <c r="B355" s="107" t="s">
        <v>52</v>
      </c>
      <c r="C355" s="108">
        <v>45350</v>
      </c>
      <c r="D355" s="109"/>
      <c r="E355" s="110"/>
      <c r="F355" s="107"/>
      <c r="G355" s="107"/>
      <c r="H355" s="111"/>
      <c r="I355" s="111" t="str">
        <f t="shared" si="17"/>
        <v/>
      </c>
      <c r="J355" s="107"/>
      <c r="K355" s="107" t="str">
        <f t="shared" si="18"/>
        <v/>
      </c>
      <c r="L355" s="111" t="str">
        <f t="shared" si="19"/>
        <v/>
      </c>
      <c r="M355" s="112"/>
    </row>
    <row r="356" spans="1:13" ht="20.100000000000001" customHeight="1" thickBot="1">
      <c r="A356" s="84"/>
      <c r="B356" s="85"/>
      <c r="C356" s="86"/>
      <c r="D356" s="87"/>
      <c r="E356" s="88"/>
      <c r="F356" s="85"/>
      <c r="G356" s="85"/>
      <c r="H356" s="89"/>
      <c r="I356" s="89"/>
      <c r="J356" s="85"/>
      <c r="K356" s="85"/>
      <c r="L356" s="89"/>
      <c r="M356" s="90"/>
    </row>
    <row r="357" spans="1:13" ht="20.100000000000001" customHeight="1" thickTop="1"/>
    <row r="358" spans="1:13" ht="20.100000000000001" customHeight="1"/>
    <row r="359" spans="1:13" s="66" customFormat="1" ht="20.100000000000001" customHeight="1">
      <c r="A359" s="58" t="s">
        <v>388</v>
      </c>
      <c r="B359" s="59"/>
      <c r="C359" s="59"/>
      <c r="D359" s="59"/>
      <c r="E359" s="60"/>
      <c r="F359" s="158" t="s">
        <v>549</v>
      </c>
      <c r="G359" s="62"/>
      <c r="H359" s="63"/>
      <c r="I359" s="63"/>
      <c r="J359" s="64"/>
      <c r="K359" s="63"/>
      <c r="L359" s="63"/>
      <c r="M359" s="62"/>
    </row>
    <row r="360" spans="1:13" s="66" customFormat="1" ht="20.100000000000001" customHeight="1" thickBot="1">
      <c r="A360" s="160"/>
      <c r="B360" s="160"/>
      <c r="C360" s="10"/>
      <c r="D360" s="161"/>
      <c r="E360" s="160"/>
      <c r="F360" s="161"/>
      <c r="G360" s="62"/>
      <c r="H360" s="63"/>
      <c r="I360" s="63"/>
      <c r="J360" s="64"/>
      <c r="K360" s="63"/>
      <c r="L360" s="63"/>
      <c r="M360" s="62"/>
    </row>
    <row r="361" spans="1:13" s="13" customFormat="1" ht="20.100000000000001" customHeight="1" thickTop="1" thickBot="1">
      <c r="A361" s="70" t="s">
        <v>290</v>
      </c>
      <c r="B361" s="71" t="s">
        <v>291</v>
      </c>
      <c r="C361" s="72" t="s">
        <v>292</v>
      </c>
      <c r="D361" s="72"/>
      <c r="E361" s="73"/>
      <c r="F361" s="71" t="s">
        <v>293</v>
      </c>
      <c r="G361" s="71" t="s">
        <v>294</v>
      </c>
      <c r="H361" s="74" t="s">
        <v>21</v>
      </c>
      <c r="I361" s="74" t="s">
        <v>22</v>
      </c>
      <c r="J361" s="75"/>
      <c r="K361" s="74"/>
      <c r="L361" s="74" t="s">
        <v>23</v>
      </c>
      <c r="M361" s="76" t="s">
        <v>295</v>
      </c>
    </row>
    <row r="362" spans="1:13" ht="20.100000000000001" customHeight="1">
      <c r="A362" s="77" t="s">
        <v>550</v>
      </c>
      <c r="B362" s="78" t="s">
        <v>42</v>
      </c>
      <c r="C362" s="79">
        <v>45410</v>
      </c>
      <c r="D362" s="159"/>
      <c r="E362" s="81"/>
      <c r="F362" s="78"/>
      <c r="G362" s="78"/>
      <c r="H362" s="82"/>
      <c r="I362" s="82" t="str">
        <f t="shared" si="17"/>
        <v/>
      </c>
      <c r="J362" s="78"/>
      <c r="K362" s="78" t="str">
        <f t="shared" si="18"/>
        <v/>
      </c>
      <c r="L362" s="82" t="str">
        <f t="shared" si="19"/>
        <v/>
      </c>
      <c r="M362" s="83"/>
    </row>
    <row r="363" spans="1:13" ht="20.100000000000001" customHeight="1">
      <c r="A363" s="106" t="s">
        <v>551</v>
      </c>
      <c r="B363" s="107" t="s">
        <v>46</v>
      </c>
      <c r="C363" s="108">
        <v>45420</v>
      </c>
      <c r="D363" s="109"/>
      <c r="E363" s="110"/>
      <c r="F363" s="107"/>
      <c r="G363" s="107"/>
      <c r="H363" s="111"/>
      <c r="I363" s="111" t="str">
        <f t="shared" si="17"/>
        <v/>
      </c>
      <c r="J363" s="107"/>
      <c r="K363" s="107" t="str">
        <f t="shared" si="18"/>
        <v/>
      </c>
      <c r="L363" s="111" t="str">
        <f t="shared" si="19"/>
        <v/>
      </c>
      <c r="M363" s="112"/>
    </row>
    <row r="364" spans="1:13" ht="20.100000000000001" customHeight="1">
      <c r="A364" s="106" t="s">
        <v>552</v>
      </c>
      <c r="B364" s="107" t="s">
        <v>98</v>
      </c>
      <c r="C364" s="108">
        <v>45430</v>
      </c>
      <c r="D364" s="109"/>
      <c r="E364" s="110"/>
      <c r="F364" s="107" t="s">
        <v>553</v>
      </c>
      <c r="G364" s="107" t="s">
        <v>554</v>
      </c>
      <c r="H364" s="111">
        <v>1600</v>
      </c>
      <c r="I364" s="111">
        <f t="shared" si="17"/>
        <v>1760</v>
      </c>
      <c r="J364" s="107"/>
      <c r="K364" s="107">
        <f t="shared" si="18"/>
        <v>1440</v>
      </c>
      <c r="L364" s="111">
        <f t="shared" si="19"/>
        <v>1584</v>
      </c>
      <c r="M364" s="112"/>
    </row>
    <row r="365" spans="1:13" ht="20.100000000000001" customHeight="1">
      <c r="A365" s="106" t="s">
        <v>555</v>
      </c>
      <c r="B365" s="107" t="s">
        <v>98</v>
      </c>
      <c r="C365" s="108">
        <v>45440</v>
      </c>
      <c r="D365" s="109"/>
      <c r="E365" s="110"/>
      <c r="F365" s="107" t="s">
        <v>556</v>
      </c>
      <c r="G365" s="107" t="s">
        <v>522</v>
      </c>
      <c r="H365" s="111">
        <v>2000</v>
      </c>
      <c r="I365" s="111">
        <f t="shared" si="17"/>
        <v>2200</v>
      </c>
      <c r="J365" s="107"/>
      <c r="K365" s="107">
        <f t="shared" si="18"/>
        <v>1800</v>
      </c>
      <c r="L365" s="111">
        <f t="shared" si="19"/>
        <v>1980</v>
      </c>
      <c r="M365" s="112"/>
    </row>
    <row r="366" spans="1:13" ht="20.100000000000001" customHeight="1">
      <c r="A366" s="106" t="s">
        <v>557</v>
      </c>
      <c r="B366" s="107" t="s">
        <v>545</v>
      </c>
      <c r="C366" s="108">
        <v>45450</v>
      </c>
      <c r="D366" s="109"/>
      <c r="E366" s="110"/>
      <c r="F366" s="107" t="s">
        <v>558</v>
      </c>
      <c r="G366" s="107" t="s">
        <v>559</v>
      </c>
      <c r="H366" s="111">
        <v>2500</v>
      </c>
      <c r="I366" s="111">
        <f t="shared" si="17"/>
        <v>2750</v>
      </c>
      <c r="J366" s="107"/>
      <c r="K366" s="107">
        <f t="shared" si="18"/>
        <v>2250</v>
      </c>
      <c r="L366" s="111">
        <f t="shared" si="19"/>
        <v>2475</v>
      </c>
      <c r="M366" s="112"/>
    </row>
    <row r="367" spans="1:13" ht="20.100000000000001" customHeight="1">
      <c r="A367" s="106" t="s">
        <v>560</v>
      </c>
      <c r="B367" s="107" t="s">
        <v>42</v>
      </c>
      <c r="C367" s="113">
        <v>45450</v>
      </c>
      <c r="D367" s="109"/>
      <c r="E367" s="110"/>
      <c r="F367" s="107" t="s">
        <v>558</v>
      </c>
      <c r="G367" s="107" t="s">
        <v>526</v>
      </c>
      <c r="H367" s="111">
        <v>2500</v>
      </c>
      <c r="I367" s="111">
        <f t="shared" si="17"/>
        <v>2750</v>
      </c>
      <c r="J367" s="107"/>
      <c r="K367" s="107">
        <f t="shared" si="18"/>
        <v>2250</v>
      </c>
      <c r="L367" s="111">
        <f t="shared" si="19"/>
        <v>2475</v>
      </c>
      <c r="M367" s="112"/>
    </row>
    <row r="368" spans="1:13" ht="20.100000000000001" customHeight="1">
      <c r="A368" s="106" t="s">
        <v>561</v>
      </c>
      <c r="B368" s="107" t="s">
        <v>42</v>
      </c>
      <c r="C368" s="113">
        <v>45450</v>
      </c>
      <c r="D368" s="109"/>
      <c r="E368" s="110"/>
      <c r="F368" s="107" t="s">
        <v>562</v>
      </c>
      <c r="G368" s="107" t="s">
        <v>526</v>
      </c>
      <c r="H368" s="111">
        <v>2500</v>
      </c>
      <c r="I368" s="111">
        <f t="shared" si="17"/>
        <v>2750</v>
      </c>
      <c r="J368" s="107"/>
      <c r="K368" s="107">
        <f t="shared" si="18"/>
        <v>2250</v>
      </c>
      <c r="L368" s="111">
        <f t="shared" si="19"/>
        <v>2475</v>
      </c>
      <c r="M368" s="112"/>
    </row>
    <row r="369" spans="1:13" ht="20.100000000000001" customHeight="1">
      <c r="A369" s="106" t="s">
        <v>563</v>
      </c>
      <c r="B369" s="107" t="s">
        <v>543</v>
      </c>
      <c r="C369" s="113">
        <v>45450</v>
      </c>
      <c r="D369" s="109"/>
      <c r="E369" s="110"/>
      <c r="F369" s="107" t="s">
        <v>558</v>
      </c>
      <c r="G369" s="107" t="s">
        <v>559</v>
      </c>
      <c r="H369" s="111">
        <v>2500</v>
      </c>
      <c r="I369" s="111">
        <f t="shared" si="17"/>
        <v>2750</v>
      </c>
      <c r="J369" s="107"/>
      <c r="K369" s="107">
        <f t="shared" si="18"/>
        <v>2250</v>
      </c>
      <c r="L369" s="111">
        <f t="shared" si="19"/>
        <v>2475</v>
      </c>
      <c r="M369" s="112"/>
    </row>
    <row r="370" spans="1:13" ht="20.100000000000001" customHeight="1" thickBot="1">
      <c r="A370" s="84"/>
      <c r="B370" s="85"/>
      <c r="C370" s="86"/>
      <c r="D370" s="87"/>
      <c r="E370" s="88"/>
      <c r="F370" s="85"/>
      <c r="G370" s="85"/>
      <c r="H370" s="89"/>
      <c r="I370" s="89"/>
      <c r="J370" s="85"/>
      <c r="K370" s="85"/>
      <c r="L370" s="89"/>
      <c r="M370" s="90"/>
    </row>
    <row r="371" spans="1:13" ht="20.100000000000001" customHeight="1" thickTop="1"/>
    <row r="372" spans="1:13" ht="20.100000000000001" customHeight="1"/>
    <row r="373" spans="1:13" s="66" customFormat="1" ht="20.100000000000001" customHeight="1">
      <c r="A373" s="58" t="s">
        <v>564</v>
      </c>
      <c r="B373" s="59"/>
      <c r="C373" s="59"/>
      <c r="D373" s="60"/>
      <c r="E373" s="61"/>
      <c r="F373" s="62"/>
      <c r="G373" s="62"/>
      <c r="H373" s="63"/>
      <c r="I373" s="63"/>
      <c r="J373" s="64"/>
      <c r="K373" s="63"/>
      <c r="L373" s="63"/>
      <c r="M373" s="62"/>
    </row>
    <row r="374" spans="1:13" s="66" customFormat="1" ht="20.100000000000001" customHeight="1" thickBot="1">
      <c r="A374" s="67"/>
      <c r="B374" s="67"/>
      <c r="C374" s="68"/>
      <c r="D374" s="68"/>
      <c r="E374" s="61"/>
      <c r="F374" s="62"/>
      <c r="G374" s="62"/>
      <c r="H374" s="63"/>
      <c r="I374" s="63"/>
      <c r="J374" s="64"/>
      <c r="K374" s="63"/>
      <c r="L374" s="63"/>
      <c r="M374" s="62"/>
    </row>
    <row r="375" spans="1:13" s="13" customFormat="1" ht="20.100000000000001" customHeight="1" thickTop="1" thickBot="1">
      <c r="A375" s="70" t="s">
        <v>290</v>
      </c>
      <c r="B375" s="71" t="s">
        <v>291</v>
      </c>
      <c r="C375" s="72" t="s">
        <v>292</v>
      </c>
      <c r="D375" s="72"/>
      <c r="E375" s="73"/>
      <c r="F375" s="71" t="s">
        <v>293</v>
      </c>
      <c r="G375" s="71" t="s">
        <v>294</v>
      </c>
      <c r="H375" s="74" t="s">
        <v>21</v>
      </c>
      <c r="I375" s="74" t="s">
        <v>22</v>
      </c>
      <c r="J375" s="75"/>
      <c r="K375" s="74"/>
      <c r="L375" s="74" t="s">
        <v>23</v>
      </c>
      <c r="M375" s="76" t="s">
        <v>295</v>
      </c>
    </row>
    <row r="376" spans="1:13" ht="20.100000000000001" customHeight="1">
      <c r="A376" s="155" t="s">
        <v>565</v>
      </c>
      <c r="B376" s="156" t="s">
        <v>76</v>
      </c>
      <c r="C376" s="79">
        <v>46111</v>
      </c>
      <c r="D376" s="159"/>
      <c r="E376" s="81"/>
      <c r="F376" s="78" t="s">
        <v>566</v>
      </c>
      <c r="G376" s="78" t="s">
        <v>187</v>
      </c>
      <c r="H376" s="82">
        <v>1700</v>
      </c>
      <c r="I376" s="82">
        <f t="shared" ref="I376:I398" si="20">IF(ROUND(H376*1.1,0)=0,"",ROUND(H376*1.1,0))</f>
        <v>1870</v>
      </c>
      <c r="J376" s="78"/>
      <c r="K376" s="78">
        <f t="shared" ref="K376:K398" si="21">IF(ROUND(H376*0.9,0)=0,"",ROUND(H376*0.9,0))</f>
        <v>1530</v>
      </c>
      <c r="L376" s="82">
        <f t="shared" ref="L376:L398" si="22">IFERROR(ROUND(K376*1.1,0),"")</f>
        <v>1683</v>
      </c>
      <c r="M376" s="83"/>
    </row>
    <row r="377" spans="1:13" ht="20.100000000000001" customHeight="1">
      <c r="A377" s="155"/>
      <c r="B377" s="156"/>
      <c r="C377" s="108">
        <v>46112</v>
      </c>
      <c r="D377" s="109"/>
      <c r="E377" s="110"/>
      <c r="F377" s="107" t="s">
        <v>567</v>
      </c>
      <c r="G377" s="107" t="s">
        <v>141</v>
      </c>
      <c r="H377" s="111">
        <v>2300</v>
      </c>
      <c r="I377" s="111">
        <f t="shared" si="20"/>
        <v>2530</v>
      </c>
      <c r="J377" s="107"/>
      <c r="K377" s="107">
        <f t="shared" si="21"/>
        <v>2070</v>
      </c>
      <c r="L377" s="111">
        <f t="shared" si="22"/>
        <v>2277</v>
      </c>
      <c r="M377" s="112"/>
    </row>
    <row r="378" spans="1:13" ht="20.100000000000001" customHeight="1">
      <c r="A378" s="155"/>
      <c r="B378" s="156"/>
      <c r="C378" s="108">
        <v>46113</v>
      </c>
      <c r="D378" s="109"/>
      <c r="E378" s="110"/>
      <c r="F378" s="107" t="s">
        <v>568</v>
      </c>
      <c r="G378" s="107" t="s">
        <v>187</v>
      </c>
      <c r="H378" s="111">
        <v>2000</v>
      </c>
      <c r="I378" s="111">
        <f t="shared" si="20"/>
        <v>2200</v>
      </c>
      <c r="J378" s="107"/>
      <c r="K378" s="107">
        <f t="shared" si="21"/>
        <v>1800</v>
      </c>
      <c r="L378" s="111">
        <f t="shared" si="22"/>
        <v>1980</v>
      </c>
      <c r="M378" s="112"/>
    </row>
    <row r="379" spans="1:13" ht="20.100000000000001" customHeight="1">
      <c r="A379" s="77"/>
      <c r="B379" s="78"/>
      <c r="C379" s="108">
        <v>46114</v>
      </c>
      <c r="D379" s="109"/>
      <c r="E379" s="110"/>
      <c r="F379" s="107" t="s">
        <v>569</v>
      </c>
      <c r="G379" s="107" t="s">
        <v>570</v>
      </c>
      <c r="H379" s="111">
        <v>1800</v>
      </c>
      <c r="I379" s="111">
        <f t="shared" si="20"/>
        <v>1980</v>
      </c>
      <c r="J379" s="107"/>
      <c r="K379" s="107">
        <f t="shared" si="21"/>
        <v>1620</v>
      </c>
      <c r="L379" s="111">
        <f t="shared" si="22"/>
        <v>1782</v>
      </c>
      <c r="M379" s="112"/>
    </row>
    <row r="380" spans="1:13" ht="20.100000000000001" customHeight="1">
      <c r="A380" s="106" t="s">
        <v>565</v>
      </c>
      <c r="B380" s="107" t="s">
        <v>571</v>
      </c>
      <c r="C380" s="113">
        <v>10010</v>
      </c>
      <c r="D380" s="109"/>
      <c r="E380" s="110" t="s">
        <v>110</v>
      </c>
      <c r="F380" s="107" t="s">
        <v>572</v>
      </c>
      <c r="G380" s="107" t="s">
        <v>573</v>
      </c>
      <c r="H380" s="111">
        <v>1900</v>
      </c>
      <c r="I380" s="111">
        <f t="shared" si="20"/>
        <v>2090</v>
      </c>
      <c r="J380" s="107"/>
      <c r="K380" s="107">
        <f t="shared" si="21"/>
        <v>1710</v>
      </c>
      <c r="L380" s="111">
        <f t="shared" si="22"/>
        <v>1881</v>
      </c>
      <c r="M380" s="112"/>
    </row>
    <row r="381" spans="1:13" ht="20.100000000000001" customHeight="1">
      <c r="A381" s="115" t="s">
        <v>574</v>
      </c>
      <c r="B381" s="116" t="s">
        <v>575</v>
      </c>
      <c r="C381" s="162">
        <v>46130</v>
      </c>
      <c r="D381" s="163"/>
      <c r="E381" s="110" t="s">
        <v>110</v>
      </c>
      <c r="F381" s="116" t="s">
        <v>576</v>
      </c>
      <c r="G381" s="116" t="s">
        <v>577</v>
      </c>
      <c r="H381" s="164">
        <v>1020</v>
      </c>
      <c r="I381" s="164">
        <f t="shared" si="20"/>
        <v>1122</v>
      </c>
      <c r="J381" s="116"/>
      <c r="K381" s="116">
        <f t="shared" si="21"/>
        <v>918</v>
      </c>
      <c r="L381" s="164">
        <f t="shared" si="22"/>
        <v>1010</v>
      </c>
      <c r="M381" s="165"/>
    </row>
    <row r="382" spans="1:13" ht="20.100000000000001" customHeight="1">
      <c r="A382" s="115" t="s">
        <v>565</v>
      </c>
      <c r="B382" s="116" t="s">
        <v>578</v>
      </c>
      <c r="C382" s="166">
        <v>46141</v>
      </c>
      <c r="D382" s="109"/>
      <c r="E382" s="110"/>
      <c r="F382" s="107" t="s">
        <v>579</v>
      </c>
      <c r="G382" s="107" t="s">
        <v>135</v>
      </c>
      <c r="H382" s="111">
        <v>1000</v>
      </c>
      <c r="I382" s="111">
        <f t="shared" si="20"/>
        <v>1100</v>
      </c>
      <c r="J382" s="107"/>
      <c r="K382" s="107">
        <f t="shared" si="21"/>
        <v>900</v>
      </c>
      <c r="L382" s="111">
        <f t="shared" si="22"/>
        <v>990</v>
      </c>
      <c r="M382" s="112"/>
    </row>
    <row r="383" spans="1:13" ht="20.100000000000001" customHeight="1">
      <c r="A383" s="77"/>
      <c r="B383" s="78"/>
      <c r="C383" s="162">
        <v>46142</v>
      </c>
      <c r="D383" s="163"/>
      <c r="E383" s="110"/>
      <c r="F383" s="116" t="s">
        <v>580</v>
      </c>
      <c r="G383" s="116" t="s">
        <v>581</v>
      </c>
      <c r="H383" s="164">
        <v>1300</v>
      </c>
      <c r="I383" s="164">
        <f t="shared" si="20"/>
        <v>1430</v>
      </c>
      <c r="J383" s="116"/>
      <c r="K383" s="116">
        <f t="shared" si="21"/>
        <v>1170</v>
      </c>
      <c r="L383" s="164">
        <f t="shared" si="22"/>
        <v>1287</v>
      </c>
      <c r="M383" s="165"/>
    </row>
    <row r="384" spans="1:13" ht="20.100000000000001" customHeight="1" thickBot="1">
      <c r="A384" s="84"/>
      <c r="B384" s="85"/>
      <c r="C384" s="167"/>
      <c r="D384" s="87"/>
      <c r="E384" s="88"/>
      <c r="F384" s="85"/>
      <c r="G384" s="85"/>
      <c r="H384" s="89"/>
      <c r="I384" s="89"/>
      <c r="J384" s="85"/>
      <c r="K384" s="85"/>
      <c r="L384" s="89"/>
      <c r="M384" s="90"/>
    </row>
    <row r="385" spans="1:13" ht="20.100000000000001" customHeight="1" thickTop="1">
      <c r="C385" s="168"/>
    </row>
    <row r="386" spans="1:13" ht="20.100000000000001" customHeight="1">
      <c r="C386" s="168"/>
    </row>
    <row r="387" spans="1:13" s="66" customFormat="1" ht="20.100000000000001" customHeight="1">
      <c r="A387" s="58" t="s">
        <v>582</v>
      </c>
      <c r="B387" s="59"/>
      <c r="C387" s="59"/>
      <c r="D387" s="60"/>
      <c r="E387" s="61"/>
      <c r="F387" s="62"/>
      <c r="G387" s="62"/>
      <c r="H387" s="63"/>
      <c r="I387" s="63"/>
      <c r="J387" s="64"/>
      <c r="K387" s="63"/>
      <c r="L387" s="63"/>
      <c r="M387" s="62"/>
    </row>
    <row r="388" spans="1:13" s="66" customFormat="1" ht="20.100000000000001" customHeight="1" thickBot="1">
      <c r="A388" s="67"/>
      <c r="B388" s="67"/>
      <c r="C388" s="68"/>
      <c r="D388" s="68"/>
      <c r="E388" s="61"/>
      <c r="F388" s="62"/>
      <c r="G388" s="62"/>
      <c r="H388" s="63"/>
      <c r="I388" s="63"/>
      <c r="J388" s="64"/>
      <c r="K388" s="63"/>
      <c r="L388" s="63"/>
      <c r="M388" s="62"/>
    </row>
    <row r="389" spans="1:13" s="13" customFormat="1" ht="20.100000000000001" customHeight="1" thickTop="1" thickBot="1">
      <c r="A389" s="70" t="s">
        <v>583</v>
      </c>
      <c r="B389" s="71" t="s">
        <v>584</v>
      </c>
      <c r="C389" s="72" t="s">
        <v>585</v>
      </c>
      <c r="D389" s="72"/>
      <c r="E389" s="73"/>
      <c r="F389" s="71" t="s">
        <v>586</v>
      </c>
      <c r="G389" s="71" t="s">
        <v>587</v>
      </c>
      <c r="H389" s="74" t="s">
        <v>21</v>
      </c>
      <c r="I389" s="74" t="s">
        <v>22</v>
      </c>
      <c r="J389" s="75"/>
      <c r="K389" s="74"/>
      <c r="L389" s="74" t="s">
        <v>23</v>
      </c>
      <c r="M389" s="76" t="s">
        <v>588</v>
      </c>
    </row>
    <row r="390" spans="1:13" ht="20.100000000000001" customHeight="1">
      <c r="A390" s="77" t="s">
        <v>589</v>
      </c>
      <c r="B390" s="78" t="s">
        <v>571</v>
      </c>
      <c r="C390" s="169">
        <v>10010</v>
      </c>
      <c r="D390" s="159"/>
      <c r="E390" s="81" t="s">
        <v>110</v>
      </c>
      <c r="F390" s="78" t="s">
        <v>572</v>
      </c>
      <c r="G390" s="78" t="s">
        <v>573</v>
      </c>
      <c r="H390" s="82">
        <v>1900</v>
      </c>
      <c r="I390" s="82">
        <f t="shared" si="20"/>
        <v>2090</v>
      </c>
      <c r="J390" s="78"/>
      <c r="K390" s="78">
        <f t="shared" si="21"/>
        <v>1710</v>
      </c>
      <c r="L390" s="82">
        <f t="shared" si="22"/>
        <v>1881</v>
      </c>
      <c r="M390" s="83"/>
    </row>
    <row r="391" spans="1:13" ht="20.100000000000001" customHeight="1">
      <c r="A391" s="155" t="s">
        <v>590</v>
      </c>
      <c r="B391" s="156" t="s">
        <v>575</v>
      </c>
      <c r="C391" s="170">
        <v>47120</v>
      </c>
      <c r="D391" s="171"/>
      <c r="E391" s="172" t="s">
        <v>110</v>
      </c>
      <c r="F391" s="156" t="s">
        <v>591</v>
      </c>
      <c r="G391" s="156" t="s">
        <v>592</v>
      </c>
      <c r="H391" s="173">
        <v>2400</v>
      </c>
      <c r="I391" s="173">
        <f t="shared" si="20"/>
        <v>2640</v>
      </c>
      <c r="J391" s="156"/>
      <c r="K391" s="156">
        <f t="shared" si="21"/>
        <v>2160</v>
      </c>
      <c r="L391" s="173">
        <f t="shared" si="22"/>
        <v>2376</v>
      </c>
      <c r="M391" s="174"/>
    </row>
    <row r="392" spans="1:13" ht="20.100000000000001" customHeight="1" thickBot="1">
      <c r="A392" s="84"/>
      <c r="B392" s="85"/>
      <c r="C392" s="167"/>
      <c r="D392" s="87"/>
      <c r="E392" s="88"/>
      <c r="F392" s="85"/>
      <c r="G392" s="85"/>
      <c r="H392" s="89"/>
      <c r="I392" s="89"/>
      <c r="J392" s="85"/>
      <c r="K392" s="85"/>
      <c r="L392" s="89"/>
      <c r="M392" s="90"/>
    </row>
    <row r="393" spans="1:13" ht="20.100000000000001" customHeight="1" thickTop="1">
      <c r="C393" s="168"/>
    </row>
    <row r="394" spans="1:13" ht="20.100000000000001" customHeight="1">
      <c r="C394" s="168"/>
    </row>
    <row r="395" spans="1:13" s="66" customFormat="1" ht="20.100000000000001" customHeight="1">
      <c r="A395" s="58" t="s">
        <v>593</v>
      </c>
      <c r="B395" s="59"/>
      <c r="C395" s="59"/>
      <c r="D395" s="60"/>
      <c r="E395" s="61"/>
      <c r="F395" s="62"/>
      <c r="G395" s="62"/>
      <c r="H395" s="63"/>
      <c r="I395" s="63"/>
      <c r="J395" s="64"/>
      <c r="K395" s="63"/>
      <c r="L395" s="63"/>
      <c r="M395" s="62"/>
    </row>
    <row r="396" spans="1:13" s="66" customFormat="1" ht="20.100000000000001" customHeight="1" thickBot="1">
      <c r="A396" s="67"/>
      <c r="B396" s="67"/>
      <c r="C396" s="68"/>
      <c r="D396" s="68"/>
      <c r="E396" s="61"/>
      <c r="F396" s="62"/>
      <c r="G396" s="62"/>
      <c r="H396" s="63"/>
      <c r="I396" s="63"/>
      <c r="J396" s="64"/>
      <c r="K396" s="63"/>
      <c r="L396" s="63"/>
      <c r="M396" s="62"/>
    </row>
    <row r="397" spans="1:13" s="13" customFormat="1" ht="20.100000000000001" customHeight="1" thickTop="1" thickBot="1">
      <c r="A397" s="70" t="s">
        <v>290</v>
      </c>
      <c r="B397" s="71" t="s">
        <v>291</v>
      </c>
      <c r="C397" s="72" t="s">
        <v>292</v>
      </c>
      <c r="D397" s="72"/>
      <c r="E397" s="73"/>
      <c r="F397" s="71" t="s">
        <v>293</v>
      </c>
      <c r="G397" s="71" t="s">
        <v>294</v>
      </c>
      <c r="H397" s="74" t="s">
        <v>21</v>
      </c>
      <c r="I397" s="74" t="s">
        <v>22</v>
      </c>
      <c r="J397" s="75"/>
      <c r="K397" s="74"/>
      <c r="L397" s="74" t="s">
        <v>23</v>
      </c>
      <c r="M397" s="76" t="s">
        <v>295</v>
      </c>
    </row>
    <row r="398" spans="1:13" ht="20.100000000000001" customHeight="1">
      <c r="A398" s="77" t="s">
        <v>594</v>
      </c>
      <c r="B398" s="78" t="s">
        <v>571</v>
      </c>
      <c r="C398" s="169">
        <v>10010</v>
      </c>
      <c r="D398" s="159"/>
      <c r="E398" s="81" t="s">
        <v>110</v>
      </c>
      <c r="F398" s="78" t="s">
        <v>572</v>
      </c>
      <c r="G398" s="78" t="s">
        <v>573</v>
      </c>
      <c r="H398" s="82">
        <v>1900</v>
      </c>
      <c r="I398" s="82">
        <f t="shared" si="20"/>
        <v>2090</v>
      </c>
      <c r="J398" s="78"/>
      <c r="K398" s="78">
        <f t="shared" si="21"/>
        <v>1710</v>
      </c>
      <c r="L398" s="82">
        <f t="shared" si="22"/>
        <v>1881</v>
      </c>
      <c r="M398" s="83"/>
    </row>
    <row r="399" spans="1:13" ht="20.100000000000001" customHeight="1" thickBot="1">
      <c r="A399" s="84"/>
      <c r="B399" s="85"/>
      <c r="C399" s="86"/>
      <c r="D399" s="87"/>
      <c r="E399" s="88"/>
      <c r="F399" s="85"/>
      <c r="G399" s="85"/>
      <c r="H399" s="89"/>
      <c r="I399" s="89"/>
      <c r="J399" s="85"/>
      <c r="K399" s="85"/>
      <c r="L399" s="89"/>
      <c r="M399" s="90"/>
    </row>
    <row r="400" spans="1:13" ht="20.100000000000001" customHeight="1" thickTop="1"/>
    <row r="401" ht="20.100000000000001" customHeight="1"/>
  </sheetData>
  <mergeCells count="36">
    <mergeCell ref="A373:D373"/>
    <mergeCell ref="C375:D375"/>
    <mergeCell ref="A387:D387"/>
    <mergeCell ref="C389:D389"/>
    <mergeCell ref="A395:D395"/>
    <mergeCell ref="C397:D397"/>
    <mergeCell ref="A309:E309"/>
    <mergeCell ref="C311:D311"/>
    <mergeCell ref="A335:E335"/>
    <mergeCell ref="C337:D337"/>
    <mergeCell ref="A359:E359"/>
    <mergeCell ref="C361:D361"/>
    <mergeCell ref="A220:D220"/>
    <mergeCell ref="C222:D222"/>
    <mergeCell ref="A241:E241"/>
    <mergeCell ref="C243:D243"/>
    <mergeCell ref="A275:E275"/>
    <mergeCell ref="C277:D277"/>
    <mergeCell ref="F119:G119"/>
    <mergeCell ref="C121:D121"/>
    <mergeCell ref="A126:F126"/>
    <mergeCell ref="A172:D172"/>
    <mergeCell ref="F172:G172"/>
    <mergeCell ref="C174:D174"/>
    <mergeCell ref="C36:D36"/>
    <mergeCell ref="A65:D65"/>
    <mergeCell ref="C67:D67"/>
    <mergeCell ref="A74:D74"/>
    <mergeCell ref="C76:D76"/>
    <mergeCell ref="A119:D119"/>
    <mergeCell ref="A2:M2"/>
    <mergeCell ref="A4:L4"/>
    <mergeCell ref="A5:L5"/>
    <mergeCell ref="A27:D27"/>
    <mergeCell ref="C29:D29"/>
    <mergeCell ref="A34:D34"/>
  </mergeCells>
  <phoneticPr fontId="4"/>
  <pageMargins left="0.59055118110236227" right="0.39370078740157483" top="0.39370078740157483" bottom="0.59055118110236227" header="0" footer="0"/>
  <pageSetup paperSize="9" scale="99" orientation="landscape" horizontalDpi="300" r:id="rId1"/>
  <rowBreaks count="17" manualBreakCount="17">
    <brk id="33" max="16383" man="1"/>
    <brk id="57" max="16383" man="1"/>
    <brk id="72" max="16383" man="1"/>
    <brk id="91" max="16383" man="1"/>
    <brk id="117" max="16383" man="1"/>
    <brk id="140" max="16383" man="1"/>
    <brk id="165" max="16383" man="1"/>
    <brk id="170" max="12" man="1"/>
    <brk id="199" max="16383" man="1"/>
    <brk id="218" max="16383" man="1"/>
    <brk id="239" max="16383" man="1"/>
    <brk id="265" max="16383" man="1"/>
    <brk id="292" max="16383" man="1"/>
    <brk id="320" max="16383" man="1"/>
    <brk id="333" max="16383" man="1"/>
    <brk id="357" max="16383" man="1"/>
    <brk id="3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24八王子（国際）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TakShophon</dc:creator>
  <cp:lastModifiedBy>TakShophon</cp:lastModifiedBy>
  <dcterms:created xsi:type="dcterms:W3CDTF">2024-05-02T10:14:47Z</dcterms:created>
  <dcterms:modified xsi:type="dcterms:W3CDTF">2024-05-02T10:14:55Z</dcterms:modified>
</cp:coreProperties>
</file>