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B66336A4-3C06-4BCA-A770-111A7DDE6A6B}" xr6:coauthVersionLast="47" xr6:coauthVersionMax="47" xr10:uidLastSave="{00000000-0000-0000-0000-000000000000}"/>
  <bookViews>
    <workbookView xWindow="0" yWindow="390" windowWidth="28800" windowHeight="15450" xr2:uid="{19ABBC32-21AB-4AC8-B61D-0BB3999A4777}"/>
  </bookViews>
  <sheets>
    <sheet name="政経　社会安全" sheetId="1" r:id="rId1"/>
  </sheets>
  <definedNames>
    <definedName name="_xlnm._FilterDatabase" localSheetId="0" hidden="1">'政経　社会安全'!$A$1:$M$124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2" i="1" l="1"/>
  <c r="L122" i="1" s="1"/>
  <c r="I122" i="1"/>
  <c r="K121" i="1"/>
  <c r="L121" i="1" s="1"/>
  <c r="I121" i="1"/>
  <c r="K120" i="1"/>
  <c r="L120" i="1" s="1"/>
  <c r="I120" i="1"/>
  <c r="K113" i="1"/>
  <c r="L113" i="1" s="1"/>
  <c r="I113" i="1"/>
  <c r="K112" i="1"/>
  <c r="L112" i="1" s="1"/>
  <c r="I112" i="1"/>
  <c r="K110" i="1"/>
  <c r="L110" i="1" s="1"/>
  <c r="I110" i="1"/>
  <c r="K109" i="1"/>
  <c r="L109" i="1" s="1"/>
  <c r="I109" i="1"/>
  <c r="K108" i="1"/>
  <c r="L108" i="1" s="1"/>
  <c r="I108" i="1"/>
  <c r="K107" i="1"/>
  <c r="L107" i="1" s="1"/>
  <c r="I107" i="1"/>
  <c r="K106" i="1"/>
  <c r="L106" i="1" s="1"/>
  <c r="I106" i="1"/>
  <c r="K99" i="1"/>
  <c r="L99" i="1" s="1"/>
  <c r="I99" i="1"/>
  <c r="K98" i="1"/>
  <c r="L98" i="1" s="1"/>
  <c r="I98" i="1"/>
  <c r="K97" i="1"/>
  <c r="L97" i="1" s="1"/>
  <c r="I97" i="1"/>
  <c r="L96" i="1"/>
  <c r="K96" i="1"/>
  <c r="I96" i="1"/>
  <c r="K95" i="1"/>
  <c r="L95" i="1" s="1"/>
  <c r="I95" i="1"/>
  <c r="K88" i="1"/>
  <c r="L88" i="1" s="1"/>
  <c r="I88" i="1"/>
  <c r="K87" i="1"/>
  <c r="L87" i="1" s="1"/>
  <c r="I87" i="1"/>
  <c r="K85" i="1"/>
  <c r="L85" i="1" s="1"/>
  <c r="I85" i="1"/>
  <c r="K84" i="1"/>
  <c r="L84" i="1" s="1"/>
  <c r="I84" i="1"/>
  <c r="K82" i="1"/>
  <c r="L82" i="1" s="1"/>
  <c r="I82" i="1"/>
  <c r="L75" i="1"/>
  <c r="K75" i="1"/>
  <c r="I75" i="1"/>
  <c r="K74" i="1"/>
  <c r="L74" i="1" s="1"/>
  <c r="I74" i="1"/>
  <c r="K72" i="1"/>
  <c r="L72" i="1" s="1"/>
  <c r="I72" i="1"/>
  <c r="K71" i="1"/>
  <c r="L71" i="1" s="1"/>
  <c r="I71" i="1"/>
  <c r="K69" i="1"/>
  <c r="L69" i="1" s="1"/>
  <c r="I69" i="1"/>
  <c r="K62" i="1"/>
  <c r="L62" i="1" s="1"/>
  <c r="I62" i="1"/>
  <c r="K61" i="1"/>
  <c r="L61" i="1" s="1"/>
  <c r="I61" i="1"/>
  <c r="K60" i="1"/>
  <c r="L60" i="1" s="1"/>
  <c r="I60" i="1"/>
  <c r="K59" i="1"/>
  <c r="L59" i="1" s="1"/>
  <c r="I59" i="1"/>
  <c r="K58" i="1"/>
  <c r="L58" i="1" s="1"/>
  <c r="I58" i="1"/>
  <c r="K57" i="1"/>
  <c r="L57" i="1" s="1"/>
  <c r="I57" i="1"/>
  <c r="K56" i="1"/>
  <c r="L56" i="1" s="1"/>
  <c r="I56" i="1"/>
  <c r="K55" i="1"/>
  <c r="L55" i="1" s="1"/>
  <c r="I55" i="1"/>
  <c r="L54" i="1"/>
  <c r="K54" i="1"/>
  <c r="I54" i="1"/>
  <c r="K53" i="1"/>
  <c r="L53" i="1" s="1"/>
  <c r="I53" i="1"/>
  <c r="K52" i="1"/>
  <c r="L52" i="1" s="1"/>
  <c r="I52" i="1"/>
  <c r="K51" i="1"/>
  <c r="L51" i="1" s="1"/>
  <c r="I51" i="1"/>
  <c r="K50" i="1"/>
  <c r="L50" i="1" s="1"/>
  <c r="I50" i="1"/>
  <c r="K49" i="1"/>
  <c r="L49" i="1" s="1"/>
  <c r="I49" i="1"/>
  <c r="K48" i="1"/>
  <c r="L48" i="1" s="1"/>
  <c r="I48" i="1"/>
  <c r="K47" i="1"/>
  <c r="L47" i="1" s="1"/>
  <c r="I47" i="1"/>
  <c r="K46" i="1"/>
  <c r="L46" i="1" s="1"/>
  <c r="I46" i="1"/>
  <c r="K45" i="1"/>
  <c r="L45" i="1" s="1"/>
  <c r="I45" i="1"/>
  <c r="K44" i="1"/>
  <c r="L44" i="1" s="1"/>
  <c r="I44" i="1"/>
  <c r="K37" i="1"/>
  <c r="L37" i="1" s="1"/>
  <c r="I37" i="1"/>
  <c r="K36" i="1"/>
  <c r="L36" i="1" s="1"/>
  <c r="I36" i="1"/>
  <c r="K35" i="1"/>
  <c r="L35" i="1" s="1"/>
  <c r="I35" i="1"/>
  <c r="K34" i="1"/>
  <c r="L34" i="1" s="1"/>
  <c r="I34" i="1"/>
  <c r="K33" i="1"/>
  <c r="L33" i="1" s="1"/>
  <c r="I33" i="1"/>
  <c r="K32" i="1"/>
  <c r="L32" i="1" s="1"/>
  <c r="I32" i="1"/>
  <c r="K31" i="1"/>
  <c r="L31" i="1" s="1"/>
  <c r="I31" i="1"/>
  <c r="K30" i="1"/>
  <c r="L30" i="1" s="1"/>
  <c r="I30" i="1"/>
  <c r="K29" i="1"/>
  <c r="L29" i="1" s="1"/>
  <c r="I29" i="1"/>
</calcChain>
</file>

<file path=xl/sharedStrings.xml><?xml version="1.0" encoding="utf-8"?>
<sst xmlns="http://schemas.openxmlformats.org/spreadsheetml/2006/main" count="283" uniqueCount="178">
  <si>
    <t>政経学部　社会安全学科</t>
    <rPh sb="5" eb="7">
      <t>シャカイ</t>
    </rPh>
    <rPh sb="7" eb="9">
      <t>アンゼン</t>
    </rPh>
    <rPh sb="9" eb="11">
      <t>ガッカ</t>
    </rPh>
    <phoneticPr fontId="9"/>
  </si>
  <si>
    <t>　　履修制限のある科目は、履修が確定してから購入してください。</t>
    <rPh sb="2" eb="4">
      <t>リシュウ</t>
    </rPh>
    <rPh sb="4" eb="6">
      <t>セイゲン</t>
    </rPh>
    <rPh sb="9" eb="11">
      <t>カモク</t>
    </rPh>
    <rPh sb="13" eb="15">
      <t>リシュウ</t>
    </rPh>
    <rPh sb="16" eb="18">
      <t>カクテイ</t>
    </rPh>
    <rPh sb="22" eb="24">
      <t>コウニュウ</t>
    </rPh>
    <phoneticPr fontId="9"/>
  </si>
  <si>
    <t>　　もし、抽選にもれて履修できなくなった場合でも、一切返品は受け付けません。</t>
    <rPh sb="5" eb="7">
      <t>チュウセン</t>
    </rPh>
    <rPh sb="11" eb="13">
      <t>リシュウ</t>
    </rPh>
    <rPh sb="20" eb="22">
      <t>バアイ</t>
    </rPh>
    <rPh sb="25" eb="27">
      <t>イッサイ</t>
    </rPh>
    <rPh sb="27" eb="29">
      <t>ヘンピン</t>
    </rPh>
    <rPh sb="30" eb="31">
      <t>ウ</t>
    </rPh>
    <rPh sb="32" eb="33">
      <t>ツ</t>
    </rPh>
    <phoneticPr fontId="9"/>
  </si>
  <si>
    <t>　　いずれの場合も、購入用紙に記入しないでください。</t>
    <rPh sb="6" eb="8">
      <t>バアイ</t>
    </rPh>
    <rPh sb="10" eb="12">
      <t>コウニュウ</t>
    </rPh>
    <rPh sb="12" eb="14">
      <t>ヨウシ</t>
    </rPh>
    <rPh sb="15" eb="17">
      <t>キニュウ</t>
    </rPh>
    <phoneticPr fontId="4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</si>
  <si>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4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</si>
  <si>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4"/>
  </si>
  <si>
    <r>
      <t>※</t>
    </r>
    <r>
      <rPr>
        <b/>
        <sz val="11"/>
        <color rgb="FF0000FF"/>
        <rFont val="ＭＳ Ｐゴシック"/>
        <family val="3"/>
        <charset val="128"/>
      </rPr>
      <t>出版社品切れとなっているものは、購買会ではご用意できませんでした。</t>
    </r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4"/>
  </si>
  <si>
    <r>
      <t>※</t>
    </r>
    <r>
      <rPr>
        <b/>
        <sz val="11"/>
        <color rgb="FF0000FF"/>
        <rFont val="ＭＳ Ｐゴシック"/>
        <family val="3"/>
        <charset val="128"/>
      </rPr>
      <t>取り寄せとなっているものは、必要な方は、別途、注文となります。</t>
    </r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4"/>
  </si>
  <si>
    <r>
      <t>●棚番で、</t>
    </r>
    <r>
      <rPr>
        <b/>
        <sz val="11"/>
        <color rgb="FFFF0000"/>
        <rFont val="ＭＳ Ｐゴシック"/>
        <family val="3"/>
        <charset val="128"/>
      </rPr>
      <t>赤い数字</t>
    </r>
    <r>
      <rPr>
        <b/>
        <sz val="11"/>
        <color theme="1"/>
        <rFont val="ＭＳ Ｐゴシック"/>
        <family val="3"/>
        <charset val="128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4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</si>
  <si>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4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</si>
  <si>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4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</si>
  <si>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4"/>
  </si>
  <si>
    <r>
      <t>●</t>
    </r>
    <r>
      <rPr>
        <b/>
        <sz val="11"/>
        <color rgb="FFFF0000"/>
        <rFont val="ＭＳ Ｐゴシック"/>
        <family val="3"/>
        <charset val="128"/>
      </rPr>
      <t>参考書</t>
    </r>
    <r>
      <rPr>
        <b/>
        <sz val="11"/>
        <color rgb="FF0000FF"/>
        <rFont val="ＭＳ Ｐゴシック"/>
        <family val="3"/>
        <charset val="128"/>
      </rPr>
      <t>などの表示があるものは、先生の指示等をうけて、</t>
    </r>
    <r>
      <rPr>
        <b/>
        <u/>
        <sz val="11"/>
        <color rgb="FFFF0000"/>
        <rFont val="ＭＳ Ｐゴシック"/>
        <family val="3"/>
        <charset val="128"/>
      </rPr>
      <t>必要に応じて</t>
    </r>
    <r>
      <rPr>
        <b/>
        <sz val="11"/>
        <color rgb="FF0000FF"/>
        <rFont val="ＭＳ Ｐゴシック"/>
        <family val="3"/>
        <charset val="128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4"/>
  </si>
  <si>
    <t>　　　　　●全学共通教養科目・教職等科目は、「教養科目・教職科目等」をご覧下さい。</t>
    <rPh sb="6" eb="8">
      <t>ゼンガク</t>
    </rPh>
    <rPh sb="8" eb="10">
      <t>キョウツウ</t>
    </rPh>
    <rPh sb="10" eb="12">
      <t>キョウヨウ</t>
    </rPh>
    <rPh sb="12" eb="14">
      <t>カモク</t>
    </rPh>
    <rPh sb="15" eb="17">
      <t>キョウショク</t>
    </rPh>
    <rPh sb="16" eb="17">
      <t>ゼンキョウ</t>
    </rPh>
    <rPh sb="17" eb="18">
      <t>トウ</t>
    </rPh>
    <rPh sb="18" eb="20">
      <t>カモク</t>
    </rPh>
    <rPh sb="23" eb="25">
      <t>キョウヨウ</t>
    </rPh>
    <rPh sb="25" eb="27">
      <t>カモク</t>
    </rPh>
    <rPh sb="28" eb="30">
      <t>キョウショク</t>
    </rPh>
    <rPh sb="30" eb="32">
      <t>カモク</t>
    </rPh>
    <rPh sb="32" eb="33">
      <t>トウ</t>
    </rPh>
    <rPh sb="36" eb="37">
      <t>ラン</t>
    </rPh>
    <rPh sb="37" eb="38">
      <t>クダ</t>
    </rPh>
    <phoneticPr fontId="29"/>
  </si>
  <si>
    <t>専門科目　1年</t>
    <rPh sb="0" eb="4">
      <t>センモンカモク</t>
    </rPh>
    <rPh sb="6" eb="7">
      <t>ネン</t>
    </rPh>
    <phoneticPr fontId="29"/>
  </si>
  <si>
    <t>※は割引なし</t>
    <rPh sb="2" eb="4">
      <t>ワリビキ</t>
    </rPh>
    <phoneticPr fontId="4"/>
  </si>
  <si>
    <t>科　目　名</t>
    <phoneticPr fontId="4"/>
  </si>
  <si>
    <t>先生名</t>
    <phoneticPr fontId="4"/>
  </si>
  <si>
    <t>教科書番号</t>
    <rPh sb="0" eb="3">
      <t>キョウカショ</t>
    </rPh>
    <rPh sb="3" eb="5">
      <t>バンゴウ</t>
    </rPh>
    <phoneticPr fontId="4"/>
  </si>
  <si>
    <t>書　　　　　　　名</t>
    <phoneticPr fontId="4"/>
  </si>
  <si>
    <t>出　版　社</t>
    <phoneticPr fontId="4"/>
  </si>
  <si>
    <t>本体価格</t>
    <rPh sb="0" eb="2">
      <t>ホンタイ</t>
    </rPh>
    <rPh sb="2" eb="4">
      <t>カカク</t>
    </rPh>
    <phoneticPr fontId="4"/>
  </si>
  <si>
    <t>税込定価</t>
    <rPh sb="0" eb="2">
      <t>ゼイコミ</t>
    </rPh>
    <rPh sb="2" eb="4">
      <t>テイカ</t>
    </rPh>
    <phoneticPr fontId="4"/>
  </si>
  <si>
    <t>購買会売価</t>
    <rPh sb="0" eb="3">
      <t>コウバイカイ</t>
    </rPh>
    <rPh sb="3" eb="5">
      <t>バイカ</t>
    </rPh>
    <phoneticPr fontId="29"/>
  </si>
  <si>
    <t>備　　　考</t>
    <phoneticPr fontId="4"/>
  </si>
  <si>
    <t>法学入門</t>
  </si>
  <si>
    <t>菅沼　博子</t>
  </si>
  <si>
    <t>法学入門</t>
    <rPh sb="0" eb="2">
      <t>ホウガク</t>
    </rPh>
    <rPh sb="2" eb="4">
      <t>ニュウモン</t>
    </rPh>
    <phoneticPr fontId="4"/>
  </si>
  <si>
    <t>成文堂</t>
    <rPh sb="0" eb="3">
      <t>セイブンドウ</t>
    </rPh>
    <phoneticPr fontId="4"/>
  </si>
  <si>
    <t>政治学入門</t>
  </si>
  <si>
    <t>河村　和徳</t>
  </si>
  <si>
    <t>統計入門</t>
  </si>
  <si>
    <t>若林　直子</t>
  </si>
  <si>
    <t>消防学概論</t>
  </si>
  <si>
    <t>川田　進</t>
  </si>
  <si>
    <t>参考書</t>
    <rPh sb="0" eb="3">
      <t>サンコウショ</t>
    </rPh>
    <phoneticPr fontId="4"/>
  </si>
  <si>
    <t>令和7年版　消防白書</t>
    <rPh sb="0" eb="2">
      <t>レイワ</t>
    </rPh>
    <rPh sb="3" eb="5">
      <t>ネンバン</t>
    </rPh>
    <rPh sb="6" eb="8">
      <t>ショウボウ</t>
    </rPh>
    <rPh sb="8" eb="10">
      <t>ハクショ</t>
    </rPh>
    <phoneticPr fontId="4"/>
  </si>
  <si>
    <t>第一企画</t>
    <rPh sb="0" eb="2">
      <t>ダイイチ</t>
    </rPh>
    <rPh sb="2" eb="4">
      <t>キカク</t>
    </rPh>
    <phoneticPr fontId="4"/>
  </si>
  <si>
    <t>憲法（日本国憲法の基本）</t>
  </si>
  <si>
    <t>プレステップ憲法〔第4版〕</t>
    <rPh sb="6" eb="8">
      <t>ケンポウ</t>
    </rPh>
    <rPh sb="9" eb="10">
      <t>ダイ</t>
    </rPh>
    <rPh sb="11" eb="12">
      <t>ハン</t>
    </rPh>
    <phoneticPr fontId="4"/>
  </si>
  <si>
    <t>弘文堂</t>
    <rPh sb="0" eb="3">
      <t>コウブンドウ</t>
    </rPh>
    <phoneticPr fontId="4"/>
  </si>
  <si>
    <t>民法（総則） (八王子国際C)</t>
  </si>
  <si>
    <t>長　友昭</t>
  </si>
  <si>
    <t>A</t>
    <phoneticPr fontId="4"/>
  </si>
  <si>
    <t>民法がわかる民法総則（第5版）</t>
    <rPh sb="0" eb="2">
      <t>ミンポウ</t>
    </rPh>
    <rPh sb="6" eb="8">
      <t>ミンポウ</t>
    </rPh>
    <rPh sb="8" eb="10">
      <t>ソウソク</t>
    </rPh>
    <rPh sb="11" eb="12">
      <t>ダイ</t>
    </rPh>
    <rPh sb="13" eb="14">
      <t>ハン</t>
    </rPh>
    <phoneticPr fontId="4"/>
  </si>
  <si>
    <t>B</t>
    <phoneticPr fontId="4"/>
  </si>
  <si>
    <t>民法判例百選Ⅰ　総則・物権　第9版</t>
    <rPh sb="0" eb="2">
      <t>ミンポウ</t>
    </rPh>
    <rPh sb="2" eb="4">
      <t>ハンレイ</t>
    </rPh>
    <rPh sb="4" eb="6">
      <t>ヒャクセン</t>
    </rPh>
    <rPh sb="8" eb="10">
      <t>ソウソク</t>
    </rPh>
    <rPh sb="11" eb="13">
      <t>ブッケン</t>
    </rPh>
    <rPh sb="14" eb="15">
      <t>ダイ</t>
    </rPh>
    <rPh sb="16" eb="17">
      <t>ハン</t>
    </rPh>
    <phoneticPr fontId="4"/>
  </si>
  <si>
    <t>有斐閣</t>
    <rPh sb="0" eb="3">
      <t>ユウヒカク</t>
    </rPh>
    <phoneticPr fontId="4"/>
  </si>
  <si>
    <t>C</t>
    <phoneticPr fontId="4"/>
  </si>
  <si>
    <t>推薦六法</t>
    <rPh sb="0" eb="2">
      <t>スイセン</t>
    </rPh>
    <rPh sb="2" eb="4">
      <t>ロッポウ</t>
    </rPh>
    <phoneticPr fontId="4"/>
  </si>
  <si>
    <t>有斐閣判例六法　令和8年版</t>
    <rPh sb="0" eb="3">
      <t>ユウヒカク</t>
    </rPh>
    <rPh sb="3" eb="5">
      <t>ハンレイ</t>
    </rPh>
    <rPh sb="5" eb="7">
      <t>ロッポウ</t>
    </rPh>
    <rPh sb="8" eb="10">
      <t>レイワ</t>
    </rPh>
    <rPh sb="11" eb="13">
      <t>ネンバン</t>
    </rPh>
    <phoneticPr fontId="4"/>
  </si>
  <si>
    <t>国際政治史Ａ</t>
  </si>
  <si>
    <t>久保田　ゆかり</t>
  </si>
  <si>
    <t>国際政治学をつかむ　第3版</t>
    <rPh sb="0" eb="2">
      <t>コクサイ</t>
    </rPh>
    <rPh sb="2" eb="5">
      <t>セイジガク</t>
    </rPh>
    <rPh sb="10" eb="11">
      <t>ダイ</t>
    </rPh>
    <rPh sb="12" eb="13">
      <t>ハン</t>
    </rPh>
    <phoneticPr fontId="4"/>
  </si>
  <si>
    <t>専門科目　2年</t>
    <rPh sb="0" eb="4">
      <t>センモンカモク</t>
    </rPh>
    <rPh sb="6" eb="7">
      <t>ネン</t>
    </rPh>
    <phoneticPr fontId="29"/>
  </si>
  <si>
    <t>犯罪学</t>
  </si>
  <si>
    <t>渡邉　泰洋</t>
  </si>
  <si>
    <t>ビギナーズ犯罪学（第3版）</t>
    <rPh sb="5" eb="8">
      <t>ハンザイガク</t>
    </rPh>
    <rPh sb="9" eb="10">
      <t>ダイ</t>
    </rPh>
    <rPh sb="11" eb="12">
      <t>ハン</t>
    </rPh>
    <phoneticPr fontId="4"/>
  </si>
  <si>
    <t>社会調査法</t>
  </si>
  <si>
    <t>住まいと街をつくるための調査のデザイン</t>
    <rPh sb="0" eb="1">
      <t>ス</t>
    </rPh>
    <rPh sb="4" eb="5">
      <t>マチ</t>
    </rPh>
    <rPh sb="12" eb="14">
      <t>チョウサ</t>
    </rPh>
    <phoneticPr fontId="4"/>
  </si>
  <si>
    <t>オーム社</t>
    <rPh sb="3" eb="4">
      <t>シャ</t>
    </rPh>
    <phoneticPr fontId="4"/>
  </si>
  <si>
    <t>地域防災論</t>
  </si>
  <si>
    <t>濱口　和久</t>
  </si>
  <si>
    <t>リスク大国日本　国防／感染症／災害</t>
    <rPh sb="3" eb="5">
      <t>タイコク</t>
    </rPh>
    <rPh sb="5" eb="7">
      <t>ニホン</t>
    </rPh>
    <phoneticPr fontId="4"/>
  </si>
  <si>
    <t>グッドブックス</t>
    <phoneticPr fontId="4"/>
  </si>
  <si>
    <t>憲法（統治機構）</t>
  </si>
  <si>
    <t>図録　日本国憲法〔第3版〕</t>
    <rPh sb="0" eb="2">
      <t>ズロク</t>
    </rPh>
    <rPh sb="3" eb="6">
      <t>ニホンコク</t>
    </rPh>
    <rPh sb="6" eb="8">
      <t>ケンポウ</t>
    </rPh>
    <rPh sb="9" eb="10">
      <t>ダイ</t>
    </rPh>
    <rPh sb="11" eb="12">
      <t>ハン</t>
    </rPh>
    <phoneticPr fontId="4"/>
  </si>
  <si>
    <t>刑法(各論)Ⅰ</t>
  </si>
  <si>
    <t>永井　紹裕</t>
  </si>
  <si>
    <t>刑法Ⅱ各論（第2版）</t>
    <rPh sb="0" eb="2">
      <t>ケイホウ</t>
    </rPh>
    <rPh sb="3" eb="5">
      <t>カクロン</t>
    </rPh>
    <rPh sb="6" eb="7">
      <t>ダイ</t>
    </rPh>
    <rPh sb="8" eb="9">
      <t>ハン</t>
    </rPh>
    <phoneticPr fontId="4"/>
  </si>
  <si>
    <t>日本評論社</t>
    <rPh sb="0" eb="5">
      <t>ニホンヒョウロンシャ</t>
    </rPh>
    <phoneticPr fontId="4"/>
  </si>
  <si>
    <t>刑法(総論)Ⅰ</t>
  </si>
  <si>
    <t>刑法Ⅰ総論（第2版）</t>
    <rPh sb="0" eb="2">
      <t>ケイホウ</t>
    </rPh>
    <rPh sb="3" eb="5">
      <t>ソウロン</t>
    </rPh>
    <rPh sb="6" eb="7">
      <t>ダイ</t>
    </rPh>
    <rPh sb="8" eb="9">
      <t>ハン</t>
    </rPh>
    <phoneticPr fontId="4"/>
  </si>
  <si>
    <t>刑事訴訟法Ⅰ</t>
  </si>
  <si>
    <t>刑事訴訟法</t>
    <rPh sb="0" eb="2">
      <t>ケイジ</t>
    </rPh>
    <rPh sb="2" eb="5">
      <t>ソショウホウ</t>
    </rPh>
    <phoneticPr fontId="4"/>
  </si>
  <si>
    <t>少年法</t>
  </si>
  <si>
    <t>ビギナーズ少年法（第3版補訂第2版）</t>
    <rPh sb="5" eb="8">
      <t>ショウネンホウ</t>
    </rPh>
    <rPh sb="9" eb="10">
      <t>ダイ</t>
    </rPh>
    <rPh sb="11" eb="12">
      <t>ハン</t>
    </rPh>
    <rPh sb="12" eb="14">
      <t>ホテイ</t>
    </rPh>
    <rPh sb="14" eb="15">
      <t>ダイ</t>
    </rPh>
    <rPh sb="16" eb="17">
      <t>ハン</t>
    </rPh>
    <phoneticPr fontId="4"/>
  </si>
  <si>
    <t>民事訴訟法Ａ</t>
  </si>
  <si>
    <t>中路　喜之</t>
  </si>
  <si>
    <t>民事訴訟法（第4版）　（有斐閣アルマ）</t>
    <rPh sb="0" eb="2">
      <t>ミンジ</t>
    </rPh>
    <rPh sb="2" eb="5">
      <t>ソショウホウ</t>
    </rPh>
    <rPh sb="6" eb="7">
      <t>ダイ</t>
    </rPh>
    <rPh sb="8" eb="9">
      <t>ハン</t>
    </rPh>
    <rPh sb="12" eb="15">
      <t>ユウヒカク</t>
    </rPh>
    <phoneticPr fontId="4"/>
  </si>
  <si>
    <t>労働法Ａ</t>
  </si>
  <si>
    <t>松井　丈晴</t>
  </si>
  <si>
    <t>フロンティア労働法（第3版）</t>
    <rPh sb="6" eb="9">
      <t>ロウドウホウ</t>
    </rPh>
    <rPh sb="10" eb="11">
      <t>ダイ</t>
    </rPh>
    <rPh sb="12" eb="13">
      <t>ハン</t>
    </rPh>
    <phoneticPr fontId="4"/>
  </si>
  <si>
    <t>法律文化社</t>
    <rPh sb="0" eb="2">
      <t>ホウリツ</t>
    </rPh>
    <rPh sb="2" eb="4">
      <t>ブンカ</t>
    </rPh>
    <rPh sb="4" eb="5">
      <t>シャ</t>
    </rPh>
    <phoneticPr fontId="4"/>
  </si>
  <si>
    <t>日本政治史Ａ(八王子国際C)</t>
  </si>
  <si>
    <t>澤田　次郎</t>
  </si>
  <si>
    <t>政治過程論Ａ(八王子国際C)</t>
  </si>
  <si>
    <t>岡田　陽介</t>
  </si>
  <si>
    <t>国際機構論Ａ</t>
  </si>
  <si>
    <t>行政学Ａ</t>
  </si>
  <si>
    <t>西山　慶司</t>
  </si>
  <si>
    <t>公共政策論Ａ</t>
  </si>
  <si>
    <t>公共政策〔新訂〕</t>
    <rPh sb="0" eb="2">
      <t>コウキョウ</t>
    </rPh>
    <rPh sb="2" eb="4">
      <t>セイサク</t>
    </rPh>
    <rPh sb="5" eb="7">
      <t>シンテイ</t>
    </rPh>
    <phoneticPr fontId="4"/>
  </si>
  <si>
    <t>放送大学</t>
    <rPh sb="0" eb="4">
      <t>ホウソウダイガク</t>
    </rPh>
    <phoneticPr fontId="4"/>
  </si>
  <si>
    <t>地域振興論</t>
  </si>
  <si>
    <t>本多　俊貴</t>
  </si>
  <si>
    <t>社会政策論Ａ</t>
  </si>
  <si>
    <t>警察行政</t>
  </si>
  <si>
    <t>中川　正浩</t>
  </si>
  <si>
    <t>消防行政</t>
  </si>
  <si>
    <t>英語　１年　</t>
    <rPh sb="0" eb="2">
      <t>エイゴ</t>
    </rPh>
    <rPh sb="4" eb="5">
      <t>ネン</t>
    </rPh>
    <phoneticPr fontId="9"/>
  </si>
  <si>
    <t>1年英語①Ⅰ A～H組（全員）</t>
    <rPh sb="12" eb="14">
      <t>ゼンイン</t>
    </rPh>
    <phoneticPr fontId="4"/>
  </si>
  <si>
    <t>担当者複数</t>
    <rPh sb="0" eb="3">
      <t>タントウシャ</t>
    </rPh>
    <rPh sb="3" eb="5">
      <t>フクスウ</t>
    </rPh>
    <phoneticPr fontId="4"/>
  </si>
  <si>
    <t>超効率！TOEIC L&amp;R Test 頻出単語</t>
    <rPh sb="0" eb="1">
      <t>チョウ</t>
    </rPh>
    <rPh sb="1" eb="3">
      <t>コウリツ</t>
    </rPh>
    <rPh sb="19" eb="21">
      <t>ヒンシュツ</t>
    </rPh>
    <rPh sb="21" eb="23">
      <t>タンゴ</t>
    </rPh>
    <phoneticPr fontId="4"/>
  </si>
  <si>
    <t>高橋書店</t>
    <rPh sb="0" eb="2">
      <t>タカハシ</t>
    </rPh>
    <rPh sb="2" eb="4">
      <t>ショテン</t>
    </rPh>
    <phoneticPr fontId="4"/>
  </si>
  <si>
    <t>共通単語集</t>
    <rPh sb="0" eb="2">
      <t>キョウツウ</t>
    </rPh>
    <rPh sb="2" eb="5">
      <t>タンゴシュウ</t>
    </rPh>
    <phoneticPr fontId="4"/>
  </si>
  <si>
    <t>1年英語①Ⅰ A・B組</t>
    <phoneticPr fontId="4"/>
  </si>
  <si>
    <t>石川　貴子</t>
  </si>
  <si>
    <t>A Communicative Approach to the TOEIC L&amp;R Test ：Elementary</t>
    <phoneticPr fontId="4"/>
  </si>
  <si>
    <t>成美堂</t>
    <rPh sb="0" eb="3">
      <t>セイビドウ</t>
    </rPh>
    <phoneticPr fontId="4"/>
  </si>
  <si>
    <t>1年英語②Ⅰ A・B組</t>
    <phoneticPr fontId="4"/>
  </si>
  <si>
    <t>山根　正弘</t>
  </si>
  <si>
    <t>New English Master</t>
    <phoneticPr fontId="4"/>
  </si>
  <si>
    <t>1年英語①Ⅰ C～H組</t>
    <phoneticPr fontId="4"/>
  </si>
  <si>
    <t>山根/小池/小山</t>
    <rPh sb="3" eb="5">
      <t>コイケ</t>
    </rPh>
    <rPh sb="6" eb="8">
      <t>コヤマ</t>
    </rPh>
    <phoneticPr fontId="4"/>
  </si>
  <si>
    <t>Best Practice for the TOEIC L&amp;R Test ：Basic</t>
    <phoneticPr fontId="4"/>
  </si>
  <si>
    <t>1年英語②Ⅰ C～H組</t>
    <phoneticPr fontId="4"/>
  </si>
  <si>
    <t>松野/矢ヶ崎/石川</t>
    <rPh sb="3" eb="6">
      <t>ヤガサキ</t>
    </rPh>
    <rPh sb="7" eb="9">
      <t>イシカワ</t>
    </rPh>
    <phoneticPr fontId="4"/>
  </si>
  <si>
    <t>Knowledge Expander</t>
    <phoneticPr fontId="4"/>
  </si>
  <si>
    <t>朝日出版社</t>
    <rPh sb="0" eb="2">
      <t>アサヒ</t>
    </rPh>
    <rPh sb="2" eb="5">
      <t>シュッパンシャ</t>
    </rPh>
    <phoneticPr fontId="4"/>
  </si>
  <si>
    <t>英語　２年　</t>
    <rPh sb="0" eb="2">
      <t>エイゴ</t>
    </rPh>
    <rPh sb="4" eb="5">
      <t>ネン</t>
    </rPh>
    <phoneticPr fontId="9"/>
  </si>
  <si>
    <t>2年英語①Ⅰ A～H組（全員）</t>
    <rPh sb="12" eb="14">
      <t>ゼンイン</t>
    </rPh>
    <phoneticPr fontId="4"/>
  </si>
  <si>
    <t>TOEIC L&amp;Rテスト文で覚える単熟語　SCORE 600</t>
    <rPh sb="12" eb="13">
      <t>ブン</t>
    </rPh>
    <rPh sb="14" eb="15">
      <t>オボ</t>
    </rPh>
    <rPh sb="17" eb="18">
      <t>タン</t>
    </rPh>
    <rPh sb="18" eb="20">
      <t>ジュクゴ</t>
    </rPh>
    <phoneticPr fontId="4"/>
  </si>
  <si>
    <t>旺文社</t>
    <rPh sb="0" eb="3">
      <t>オウブンシャ</t>
    </rPh>
    <phoneticPr fontId="4"/>
  </si>
  <si>
    <t>共通単語集</t>
    <rPh sb="0" eb="5">
      <t>キョウツウタンゴシュウ</t>
    </rPh>
    <phoneticPr fontId="4"/>
  </si>
  <si>
    <t>2年英語①Ⅰ A・B組</t>
    <phoneticPr fontId="4"/>
  </si>
  <si>
    <t>矢ヶ崎/山根</t>
    <rPh sb="4" eb="6">
      <t>ヤマネ</t>
    </rPh>
    <phoneticPr fontId="4"/>
  </si>
  <si>
    <t>Best Practice for the TOEIC L&amp;R Test ：Intermediate</t>
    <phoneticPr fontId="4"/>
  </si>
  <si>
    <t>2年英語②Ⅰ A・B組</t>
    <phoneticPr fontId="4"/>
  </si>
  <si>
    <t>山根/松野</t>
    <rPh sb="3" eb="5">
      <t>マツノ</t>
    </rPh>
    <phoneticPr fontId="4"/>
  </si>
  <si>
    <t>Living in a Global Community</t>
    <phoneticPr fontId="4"/>
  </si>
  <si>
    <t>朝日出版社</t>
    <rPh sb="0" eb="5">
      <t>アサヒシュッパンシャ</t>
    </rPh>
    <phoneticPr fontId="4"/>
  </si>
  <si>
    <t>2年英語①Ⅰ  C～H組</t>
    <phoneticPr fontId="4"/>
  </si>
  <si>
    <t>山根/小池/小山/矢ヶ崎</t>
    <rPh sb="3" eb="5">
      <t>コイケ</t>
    </rPh>
    <rPh sb="6" eb="8">
      <t>コヤマ</t>
    </rPh>
    <rPh sb="9" eb="12">
      <t>ヤガサキ</t>
    </rPh>
    <phoneticPr fontId="4"/>
  </si>
  <si>
    <t>An Amazing Avenue for the TOEIC L&amp;R Test 400</t>
    <phoneticPr fontId="4"/>
  </si>
  <si>
    <t>2年英語②Ⅰ  C～H組</t>
    <phoneticPr fontId="4"/>
  </si>
  <si>
    <t>松野/山根/石川/小山</t>
    <rPh sb="3" eb="5">
      <t>ヤマネ</t>
    </rPh>
    <rPh sb="6" eb="8">
      <t>イシカワ</t>
    </rPh>
    <rPh sb="9" eb="11">
      <t>コヤマ</t>
    </rPh>
    <phoneticPr fontId="4"/>
  </si>
  <si>
    <t>Reading Leader</t>
    <phoneticPr fontId="4"/>
  </si>
  <si>
    <t>金星堂</t>
    <rPh sb="0" eb="2">
      <t>キンセイ</t>
    </rPh>
    <rPh sb="2" eb="3">
      <t>ドウ</t>
    </rPh>
    <phoneticPr fontId="4"/>
  </si>
  <si>
    <t>語学　１年　</t>
    <rPh sb="0" eb="2">
      <t>ゴガク</t>
    </rPh>
    <rPh sb="4" eb="5">
      <t>ネン</t>
    </rPh>
    <phoneticPr fontId="9"/>
  </si>
  <si>
    <t>1年中国語Ⅰ A～D組</t>
    <phoneticPr fontId="4"/>
  </si>
  <si>
    <t>娜布琪/堀江正樹</t>
    <rPh sb="4" eb="6">
      <t>ホリエ</t>
    </rPh>
    <rPh sb="6" eb="8">
      <t>マサキ</t>
    </rPh>
    <phoneticPr fontId="4"/>
  </si>
  <si>
    <t>中国語ことばとくらし〔初級〕</t>
    <rPh sb="0" eb="3">
      <t>チュウゴクゴ</t>
    </rPh>
    <rPh sb="11" eb="13">
      <t>ショキュウ</t>
    </rPh>
    <phoneticPr fontId="4"/>
  </si>
  <si>
    <t>駿河台出版社</t>
    <rPh sb="0" eb="6">
      <t>スルガダイシュッパンシャ</t>
    </rPh>
    <phoneticPr fontId="4"/>
  </si>
  <si>
    <t>1年スペイン語Ⅰ A組</t>
  </si>
  <si>
    <t>増山　久美</t>
  </si>
  <si>
    <t>ハカランダ　-スペイン語の基礎-　第3版</t>
    <rPh sb="11" eb="12">
      <t>ゴ</t>
    </rPh>
    <rPh sb="13" eb="15">
      <t>キソ</t>
    </rPh>
    <rPh sb="17" eb="18">
      <t>ダイ</t>
    </rPh>
    <rPh sb="19" eb="20">
      <t>ハン</t>
    </rPh>
    <phoneticPr fontId="4"/>
  </si>
  <si>
    <t>同学社</t>
    <rPh sb="0" eb="3">
      <t>ドウガクシャ</t>
    </rPh>
    <phoneticPr fontId="4"/>
  </si>
  <si>
    <t>1年スペイン語Ⅰ B組</t>
  </si>
  <si>
    <t>ティノコ</t>
    <phoneticPr fontId="4"/>
  </si>
  <si>
    <t>イメージ・スペイン語</t>
    <rPh sb="9" eb="10">
      <t>ゴ</t>
    </rPh>
    <phoneticPr fontId="4"/>
  </si>
  <si>
    <t>1年韓国語Ⅰ A組</t>
  </si>
  <si>
    <t>白　恵俊</t>
  </si>
  <si>
    <t>声に出す韓国語文法　初級</t>
    <rPh sb="0" eb="1">
      <t>コエ</t>
    </rPh>
    <rPh sb="2" eb="3">
      <t>ダ</t>
    </rPh>
    <rPh sb="4" eb="7">
      <t>カンコクゴ</t>
    </rPh>
    <rPh sb="7" eb="9">
      <t>ブンポウ</t>
    </rPh>
    <rPh sb="10" eb="12">
      <t>ショキュウ</t>
    </rPh>
    <phoneticPr fontId="4"/>
  </si>
  <si>
    <t>1年韓国語Ⅰ B組</t>
  </si>
  <si>
    <t>池　成林</t>
  </si>
  <si>
    <t>1 2 3 韓国語入門～初級</t>
    <rPh sb="6" eb="9">
      <t>カンコクゴ</t>
    </rPh>
    <rPh sb="9" eb="11">
      <t>ニュウモン</t>
    </rPh>
    <rPh sb="12" eb="14">
      <t>ショキュウ</t>
    </rPh>
    <phoneticPr fontId="4"/>
  </si>
  <si>
    <t>HANA</t>
  </si>
  <si>
    <t>語学　２年　</t>
    <rPh sb="0" eb="2">
      <t>ゴガク</t>
    </rPh>
    <rPh sb="4" eb="5">
      <t>ネン</t>
    </rPh>
    <phoneticPr fontId="9"/>
  </si>
  <si>
    <t>2年中国語Ⅰ A～D組</t>
    <phoneticPr fontId="4"/>
  </si>
  <si>
    <t>堀江正樹/ナブチ</t>
    <phoneticPr fontId="4"/>
  </si>
  <si>
    <t>スタートライン中国語　2　〔中級〕</t>
    <rPh sb="7" eb="10">
      <t>チュウゴクゴ</t>
    </rPh>
    <rPh sb="14" eb="16">
      <t>チュウキュウ</t>
    </rPh>
    <phoneticPr fontId="4"/>
  </si>
  <si>
    <t>2年スペイン語Ⅰ A組</t>
  </si>
  <si>
    <t>ミゲス</t>
    <phoneticPr fontId="4"/>
  </si>
  <si>
    <t>2年スペイン語Ⅰ B組</t>
  </si>
  <si>
    <t>2年韓国語Ⅰ A組</t>
  </si>
  <si>
    <t>2年韓国語Ⅰ B組</t>
  </si>
  <si>
    <t>2年日本語①Ⅰ（留学生）</t>
    <phoneticPr fontId="4"/>
  </si>
  <si>
    <t>吉田　敬</t>
  </si>
  <si>
    <t>私たちの国際経済　（第3版）</t>
    <rPh sb="0" eb="1">
      <t>ワタシ</t>
    </rPh>
    <rPh sb="4" eb="6">
      <t>コクサイ</t>
    </rPh>
    <rPh sb="6" eb="8">
      <t>ケイザイ</t>
    </rPh>
    <rPh sb="10" eb="11">
      <t>ダイ</t>
    </rPh>
    <rPh sb="12" eb="13">
      <t>ハン</t>
    </rPh>
    <phoneticPr fontId="4"/>
  </si>
  <si>
    <t>2年日本語②Ⅰ（留学生）</t>
  </si>
  <si>
    <t>２年ゼミナール　</t>
    <rPh sb="1" eb="2">
      <t>ネン</t>
    </rPh>
    <phoneticPr fontId="9"/>
  </si>
  <si>
    <t>２年ゼミナール</t>
  </si>
  <si>
    <t>矢ヶ崎　邦彦</t>
  </si>
  <si>
    <t>CLIL英語で学ぶ国際問題（改訂版）</t>
    <rPh sb="4" eb="6">
      <t>エイゴ</t>
    </rPh>
    <rPh sb="7" eb="8">
      <t>マナ</t>
    </rPh>
    <rPh sb="9" eb="11">
      <t>コクサイ</t>
    </rPh>
    <rPh sb="11" eb="13">
      <t>モンダイ</t>
    </rPh>
    <rPh sb="14" eb="17">
      <t>カイテイバン</t>
    </rPh>
    <phoneticPr fontId="4"/>
  </si>
  <si>
    <t>三修社</t>
    <rPh sb="0" eb="2">
      <t>サンシュウ</t>
    </rPh>
    <rPh sb="2" eb="3">
      <t>シャ</t>
    </rPh>
    <phoneticPr fontId="4"/>
  </si>
  <si>
    <t>日本の消防行政の研究</t>
    <rPh sb="0" eb="2">
      <t>ニホン</t>
    </rPh>
    <rPh sb="3" eb="5">
      <t>ショウボウ</t>
    </rPh>
    <rPh sb="5" eb="7">
      <t>ギョウセイ</t>
    </rPh>
    <rPh sb="8" eb="10">
      <t>ケンキュウ</t>
    </rPh>
    <phoneticPr fontId="4"/>
  </si>
  <si>
    <t>一藝社</t>
    <rPh sb="0" eb="1">
      <t>イチ</t>
    </rPh>
    <rPh sb="1" eb="3">
      <t>ゲイシャ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</si>
</sst>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20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 val="double"/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sz val="18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indexed="9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9"/>
      <color indexed="14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ck">
        <color indexed="17"/>
      </left>
      <right/>
      <top/>
      <bottom style="thick">
        <color indexed="17"/>
      </bottom>
      <diagonal/>
    </border>
    <border>
      <left/>
      <right/>
      <top/>
      <bottom style="thick">
        <color indexed="17"/>
      </bottom>
      <diagonal/>
    </border>
    <border>
      <left/>
      <right style="thick">
        <color indexed="17"/>
      </right>
      <top/>
      <bottom style="thick">
        <color indexed="17"/>
      </bottom>
      <diagonal/>
    </border>
    <border>
      <left style="thick">
        <color theme="8" tint="-0.499984740745262"/>
      </left>
      <right style="medium">
        <color theme="8" tint="-0.499984740745262"/>
      </right>
      <top style="thick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ck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 style="thick">
        <color theme="8" tint="-0.499984740745262"/>
      </top>
      <bottom style="medium">
        <color theme="8" tint="-0.499984740745262"/>
      </bottom>
      <diagonal/>
    </border>
    <border>
      <left style="thick">
        <color theme="8" tint="-0.499984740745262"/>
      </left>
      <right style="medium">
        <color theme="8" tint="-0.499984740745262"/>
      </right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/>
      <bottom style="thin">
        <color theme="8" tint="-0.499984740745262"/>
      </bottom>
      <diagonal/>
    </border>
    <border>
      <left style="medium">
        <color theme="8" tint="-0.499984740745262"/>
      </left>
      <right/>
      <top/>
      <bottom style="thin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/>
      <bottom style="thin">
        <color theme="8" tint="-0.499984740745262"/>
      </bottom>
      <diagonal/>
    </border>
    <border>
      <left style="thick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ck">
        <color theme="8" tint="-0.499984740745262"/>
      </left>
      <right style="medium">
        <color theme="8" tint="-0.499984740745262"/>
      </right>
      <top style="thin">
        <color theme="8" tint="-0.499984740745262"/>
      </top>
      <bottom/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/>
      <diagonal/>
    </border>
    <border>
      <left style="thick">
        <color theme="8" tint="-0.499984740745262"/>
      </left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 style="medium">
        <color theme="8" tint="-0.499984740745262"/>
      </right>
      <top/>
      <bottom/>
      <diagonal/>
    </border>
    <border>
      <left style="thick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ck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ck">
        <color theme="8" tint="-0.499984740745262"/>
      </bottom>
      <diagonal/>
    </border>
    <border>
      <left style="medium">
        <color theme="8" tint="-0.499984740745262"/>
      </left>
      <right/>
      <top style="thin">
        <color theme="8" tint="-0.499984740745262"/>
      </top>
      <bottom style="thick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 style="thin">
        <color theme="8" tint="-0.499984740745262"/>
      </top>
      <bottom style="thick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 style="thin">
        <color theme="8" tint="-0.499984740745262"/>
      </top>
      <bottom style="thick">
        <color theme="8" tint="-0.49998474074526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ck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/>
      <top style="medium">
        <color theme="8" tint="-0.499984740745262"/>
      </top>
      <bottom style="medium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thick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/>
      <bottom style="thin">
        <color theme="8" tint="-0.499984740745262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3" fillId="0" borderId="0"/>
  </cellStyleXfs>
  <cellXfs count="142">
    <xf numFmtId="0" fontId="0" fillId="0" borderId="0" xfId="0">
      <alignment vertical="center"/>
    </xf>
    <xf numFmtId="49" fontId="3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right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38" fontId="3" fillId="0" borderId="0" xfId="1" applyFont="1" applyFill="1" applyAlignment="1">
      <alignment vertical="center" shrinkToFit="1"/>
    </xf>
    <xf numFmtId="38" fontId="3" fillId="0" borderId="0" xfId="1" applyFont="1" applyFill="1">
      <alignment vertical="center"/>
    </xf>
    <xf numFmtId="0" fontId="3" fillId="0" borderId="0" xfId="0" applyFont="1">
      <alignment vertical="center"/>
    </xf>
    <xf numFmtId="0" fontId="8" fillId="2" borderId="0" xfId="2" applyFont="1" applyFill="1" applyAlignment="1">
      <alignment horizontal="center" vertical="center" shrinkToFit="1"/>
    </xf>
    <xf numFmtId="0" fontId="10" fillId="0" borderId="0" xfId="2" applyFont="1" applyAlignment="1">
      <alignment vertical="center"/>
    </xf>
    <xf numFmtId="0" fontId="11" fillId="0" borderId="0" xfId="3" applyFont="1" applyAlignment="1">
      <alignment vertical="center" shrinkToFit="1"/>
    </xf>
    <xf numFmtId="0" fontId="8" fillId="0" borderId="0" xfId="3" applyFont="1" applyAlignment="1">
      <alignment horizontal="center" vertical="center" shrinkToFit="1"/>
    </xf>
    <xf numFmtId="0" fontId="12" fillId="0" borderId="0" xfId="3" applyFont="1" applyAlignment="1">
      <alignment horizontal="right" vertical="center" shrinkToFit="1"/>
    </xf>
    <xf numFmtId="0" fontId="13" fillId="0" borderId="0" xfId="3" applyFont="1" applyAlignment="1">
      <alignment horizontal="center" vertical="center" shrinkToFit="1"/>
    </xf>
    <xf numFmtId="0" fontId="14" fillId="0" borderId="0" xfId="3" applyFont="1" applyAlignment="1">
      <alignment horizontal="center" vertical="center" shrinkToFit="1"/>
    </xf>
    <xf numFmtId="38" fontId="8" fillId="0" borderId="0" xfId="4" applyFont="1" applyFill="1" applyBorder="1" applyAlignment="1">
      <alignment horizontal="center" vertical="center" shrinkToFit="1"/>
    </xf>
    <xf numFmtId="38" fontId="15" fillId="0" borderId="0" xfId="4" applyFont="1" applyFill="1" applyBorder="1" applyAlignment="1">
      <alignment horizontal="center" vertical="center" shrinkToFit="1"/>
    </xf>
    <xf numFmtId="38" fontId="10" fillId="0" borderId="0" xfId="4" applyFont="1" applyFill="1" applyBorder="1" applyAlignment="1">
      <alignment horizontal="right" vertical="center" shrinkToFit="1"/>
    </xf>
    <xf numFmtId="0" fontId="10" fillId="0" borderId="0" xfId="3" applyFont="1" applyAlignment="1">
      <alignment vertical="center" shrinkToFit="1"/>
    </xf>
    <xf numFmtId="0" fontId="10" fillId="0" borderId="0" xfId="3" applyFont="1">
      <alignment vertical="center"/>
    </xf>
    <xf numFmtId="0" fontId="16" fillId="0" borderId="0" xfId="3" applyFont="1">
      <alignment vertical="center"/>
    </xf>
    <xf numFmtId="0" fontId="17" fillId="0" borderId="0" xfId="3" applyFont="1" applyAlignment="1">
      <alignment horizontal="right" vertical="center"/>
    </xf>
    <xf numFmtId="0" fontId="10" fillId="0" borderId="0" xfId="3" applyFont="1" applyAlignment="1">
      <alignment horizontal="center" vertical="center" shrinkToFit="1"/>
    </xf>
    <xf numFmtId="0" fontId="17" fillId="0" borderId="0" xfId="3" applyFont="1" applyAlignment="1">
      <alignment horizontal="center" vertical="center" shrinkToFit="1"/>
    </xf>
    <xf numFmtId="38" fontId="10" fillId="0" borderId="0" xfId="4" applyFont="1" applyFill="1" applyAlignment="1">
      <alignment vertical="center"/>
    </xf>
    <xf numFmtId="38" fontId="18" fillId="0" borderId="0" xfId="4" applyFont="1" applyFill="1" applyAlignment="1">
      <alignment vertical="center" shrinkToFit="1"/>
    </xf>
    <xf numFmtId="0" fontId="16" fillId="0" borderId="0" xfId="3" applyFont="1">
      <alignment vertical="center"/>
    </xf>
    <xf numFmtId="0" fontId="19" fillId="0" borderId="0" xfId="3" applyFont="1">
      <alignment vertical="center"/>
    </xf>
    <xf numFmtId="0" fontId="17" fillId="0" borderId="0" xfId="3" applyFont="1">
      <alignment vertical="center"/>
    </xf>
    <xf numFmtId="38" fontId="16" fillId="0" borderId="0" xfId="4" applyFont="1" applyFill="1" applyAlignment="1">
      <alignment vertical="center"/>
    </xf>
    <xf numFmtId="38" fontId="20" fillId="0" borderId="0" xfId="4" applyFont="1" applyFill="1" applyAlignment="1">
      <alignment vertical="center" shrinkToFit="1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22" fillId="0" borderId="0" xfId="3" applyFont="1">
      <alignment vertical="center"/>
    </xf>
    <xf numFmtId="38" fontId="22" fillId="0" borderId="0" xfId="4" applyFont="1" applyFill="1" applyAlignment="1">
      <alignment vertical="center"/>
    </xf>
    <xf numFmtId="38" fontId="23" fillId="0" borderId="0" xfId="4" applyFont="1" applyFill="1" applyAlignment="1">
      <alignment vertical="center" shrinkToFit="1"/>
    </xf>
    <xf numFmtId="0" fontId="5" fillId="0" borderId="0" xfId="2" applyFont="1" applyAlignment="1">
      <alignment horizontal="right" vertical="center"/>
    </xf>
    <xf numFmtId="0" fontId="24" fillId="0" borderId="0" xfId="3" applyFont="1" applyAlignment="1">
      <alignment horizontal="center" vertical="center" shrinkToFit="1"/>
    </xf>
    <xf numFmtId="0" fontId="5" fillId="0" borderId="0" xfId="3" applyFont="1" applyAlignment="1">
      <alignment horizontal="center" vertical="center" shrinkToFit="1"/>
    </xf>
    <xf numFmtId="0" fontId="25" fillId="0" borderId="0" xfId="3" applyFont="1" applyAlignment="1">
      <alignment horizontal="right" vertical="center"/>
    </xf>
    <xf numFmtId="0" fontId="25" fillId="0" borderId="0" xfId="3" applyFont="1">
      <alignment vertical="center"/>
    </xf>
    <xf numFmtId="0" fontId="21" fillId="0" borderId="0" xfId="3" applyFont="1">
      <alignment vertical="center"/>
    </xf>
    <xf numFmtId="0" fontId="26" fillId="0" borderId="0" xfId="3" applyFont="1" applyAlignment="1">
      <alignment horizontal="center" vertical="center" shrinkToFit="1"/>
    </xf>
    <xf numFmtId="0" fontId="28" fillId="0" borderId="0" xfId="3" applyFont="1" applyAlignment="1"/>
    <xf numFmtId="0" fontId="1" fillId="0" borderId="0" xfId="3" applyAlignment="1"/>
    <xf numFmtId="0" fontId="30" fillId="0" borderId="0" xfId="3" applyFont="1" applyAlignment="1">
      <alignment horizontal="right"/>
    </xf>
    <xf numFmtId="0" fontId="31" fillId="0" borderId="0" xfId="3" applyFont="1" applyAlignment="1">
      <alignment horizontal="center" shrinkToFit="1"/>
    </xf>
    <xf numFmtId="0" fontId="32" fillId="0" borderId="0" xfId="3" applyFont="1" applyAlignment="1">
      <alignment horizontal="center" shrinkToFit="1"/>
    </xf>
    <xf numFmtId="0" fontId="5" fillId="0" borderId="0" xfId="2" applyFont="1"/>
    <xf numFmtId="38" fontId="33" fillId="0" borderId="0" xfId="4" applyFont="1" applyFill="1" applyAlignment="1"/>
    <xf numFmtId="38" fontId="34" fillId="0" borderId="0" xfId="4" applyFont="1" applyFill="1" applyAlignment="1">
      <alignment shrinkToFit="1"/>
    </xf>
    <xf numFmtId="0" fontId="11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12" fillId="0" borderId="0" xfId="2" applyFont="1" applyAlignment="1">
      <alignment horizontal="right" vertical="center"/>
    </xf>
    <xf numFmtId="0" fontId="8" fillId="0" borderId="0" xfId="2" applyFont="1" applyAlignment="1">
      <alignment horizontal="center" vertical="center" shrinkToFit="1"/>
    </xf>
    <xf numFmtId="0" fontId="14" fillId="0" borderId="0" xfId="2" applyFont="1" applyAlignment="1">
      <alignment horizontal="center" vertical="center" shrinkToFit="1"/>
    </xf>
    <xf numFmtId="0" fontId="5" fillId="0" borderId="0" xfId="5" applyFont="1">
      <alignment vertical="center"/>
    </xf>
    <xf numFmtId="38" fontId="8" fillId="0" borderId="0" xfId="4" applyFont="1" applyAlignment="1">
      <alignment horizontal="center" vertical="center"/>
    </xf>
    <xf numFmtId="38" fontId="15" fillId="0" borderId="0" xfId="4" applyFont="1" applyAlignment="1">
      <alignment horizontal="center" vertical="center" shrinkToFit="1"/>
    </xf>
    <xf numFmtId="38" fontId="11" fillId="0" borderId="0" xfId="4" applyFont="1" applyAlignment="1">
      <alignment vertical="center"/>
    </xf>
    <xf numFmtId="0" fontId="35" fillId="2" borderId="1" xfId="2" applyFont="1" applyFill="1" applyBorder="1" applyAlignment="1">
      <alignment horizontal="center" vertical="center" shrinkToFit="1"/>
    </xf>
    <xf numFmtId="0" fontId="35" fillId="2" borderId="2" xfId="2" applyFont="1" applyFill="1" applyBorder="1" applyAlignment="1">
      <alignment horizontal="center" vertical="center" shrinkToFit="1"/>
    </xf>
    <xf numFmtId="0" fontId="35" fillId="2" borderId="3" xfId="2" applyFont="1" applyFill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36" fillId="0" borderId="0" xfId="2" applyFont="1" applyAlignment="1">
      <alignment vertical="center" shrinkToFit="1"/>
    </xf>
    <xf numFmtId="38" fontId="36" fillId="0" borderId="0" xfId="4" applyFont="1" applyAlignment="1">
      <alignment vertical="center" shrinkToFit="1"/>
    </xf>
    <xf numFmtId="38" fontId="37" fillId="0" borderId="0" xfId="4" applyFont="1" applyAlignment="1">
      <alignment vertical="center" shrinkToFit="1"/>
    </xf>
    <xf numFmtId="38" fontId="10" fillId="0" borderId="0" xfId="4" applyFont="1" applyAlignment="1">
      <alignment vertical="center" shrinkToFit="1"/>
    </xf>
    <xf numFmtId="14" fontId="10" fillId="0" borderId="0" xfId="2" applyNumberFormat="1" applyFont="1" applyAlignment="1">
      <alignment vertical="center" shrinkToFit="1"/>
    </xf>
    <xf numFmtId="0" fontId="3" fillId="0" borderId="0" xfId="6" applyAlignment="1">
      <alignment vertical="center" shrinkToFit="1"/>
    </xf>
    <xf numFmtId="0" fontId="6" fillId="0" borderId="0" xfId="7" applyFont="1" applyAlignment="1">
      <alignment horizontal="right" vertical="center" shrinkToFit="1"/>
    </xf>
    <xf numFmtId="0" fontId="3" fillId="0" borderId="0" xfId="7" applyFont="1" applyAlignment="1">
      <alignment horizontal="center" vertical="center" shrinkToFit="1"/>
    </xf>
    <xf numFmtId="0" fontId="5" fillId="0" borderId="0" xfId="7" applyFont="1" applyAlignment="1">
      <alignment horizontal="center" vertical="center" shrinkToFit="1"/>
    </xf>
    <xf numFmtId="0" fontId="3" fillId="0" borderId="0" xfId="7" applyFont="1" applyAlignment="1">
      <alignment vertical="center" shrinkToFit="1"/>
    </xf>
    <xf numFmtId="38" fontId="3" fillId="0" borderId="0" xfId="4" applyFont="1" applyFill="1" applyAlignment="1">
      <alignment vertical="center" shrinkToFit="1"/>
    </xf>
    <xf numFmtId="38" fontId="3" fillId="0" borderId="0" xfId="4" applyFont="1" applyFill="1" applyBorder="1" applyAlignment="1">
      <alignment vertical="center"/>
    </xf>
    <xf numFmtId="38" fontId="38" fillId="0" borderId="0" xfId="4" applyFont="1" applyFill="1" applyAlignment="1">
      <alignment vertical="center" shrinkToFit="1"/>
    </xf>
    <xf numFmtId="0" fontId="3" fillId="0" borderId="0" xfId="7" applyFont="1">
      <alignment vertical="center"/>
    </xf>
    <xf numFmtId="0" fontId="17" fillId="3" borderId="4" xfId="2" applyFont="1" applyFill="1" applyBorder="1" applyAlignment="1">
      <alignment horizontal="center" vertical="center" shrinkToFit="1"/>
    </xf>
    <xf numFmtId="0" fontId="17" fillId="3" borderId="5" xfId="2" applyFont="1" applyFill="1" applyBorder="1" applyAlignment="1">
      <alignment horizontal="center" vertical="center" shrinkToFit="1"/>
    </xf>
    <xf numFmtId="0" fontId="17" fillId="3" borderId="5" xfId="2" applyFont="1" applyFill="1" applyBorder="1" applyAlignment="1">
      <alignment horizontal="center" vertical="center" shrinkToFit="1"/>
    </xf>
    <xf numFmtId="0" fontId="5" fillId="3" borderId="5" xfId="2" applyFont="1" applyFill="1" applyBorder="1" applyAlignment="1">
      <alignment horizontal="center" vertical="center" shrinkToFit="1"/>
    </xf>
    <xf numFmtId="38" fontId="17" fillId="3" borderId="5" xfId="4" applyFont="1" applyFill="1" applyBorder="1" applyAlignment="1">
      <alignment horizontal="center" vertical="center" shrinkToFit="1"/>
    </xf>
    <xf numFmtId="38" fontId="20" fillId="3" borderId="5" xfId="4" applyFont="1" applyFill="1" applyBorder="1" applyAlignment="1">
      <alignment horizontal="center" vertical="center" shrinkToFit="1"/>
    </xf>
    <xf numFmtId="0" fontId="17" fillId="3" borderId="6" xfId="2" applyFont="1" applyFill="1" applyBorder="1" applyAlignment="1">
      <alignment horizontal="center" vertical="center" shrinkToFit="1"/>
    </xf>
    <xf numFmtId="0" fontId="22" fillId="0" borderId="0" xfId="2" applyFont="1" applyAlignment="1">
      <alignment vertical="center"/>
    </xf>
    <xf numFmtId="49" fontId="3" fillId="0" borderId="7" xfId="0" applyNumberFormat="1" applyFont="1" applyBorder="1" applyAlignment="1">
      <alignment vertical="center" shrinkToFit="1"/>
    </xf>
    <xf numFmtId="49" fontId="3" fillId="0" borderId="8" xfId="0" applyNumberFormat="1" applyFont="1" applyBorder="1" applyAlignment="1">
      <alignment vertical="center" shrinkToFit="1"/>
    </xf>
    <xf numFmtId="0" fontId="6" fillId="0" borderId="9" xfId="0" applyFont="1" applyBorder="1" applyAlignment="1">
      <alignment horizontal="right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38" fontId="3" fillId="0" borderId="8" xfId="1" applyFont="1" applyFill="1" applyBorder="1" applyAlignment="1">
      <alignment vertical="center" shrinkToFit="1"/>
    </xf>
    <xf numFmtId="38" fontId="3" fillId="0" borderId="8" xfId="1" applyFont="1" applyFill="1" applyBorder="1">
      <alignment vertical="center"/>
    </xf>
    <xf numFmtId="49" fontId="3" fillId="0" borderId="11" xfId="0" applyNumberFormat="1" applyFont="1" applyBorder="1" applyAlignment="1">
      <alignment vertical="center" shrinkToFit="1"/>
    </xf>
    <xf numFmtId="49" fontId="3" fillId="0" borderId="12" xfId="0" applyNumberFormat="1" applyFont="1" applyBorder="1" applyAlignment="1">
      <alignment vertical="center" shrinkToFit="1"/>
    </xf>
    <xf numFmtId="49" fontId="3" fillId="0" borderId="13" xfId="0" applyNumberFormat="1" applyFont="1" applyBorder="1" applyAlignment="1">
      <alignment vertical="center" shrinkToFit="1"/>
    </xf>
    <xf numFmtId="0" fontId="6" fillId="0" borderId="14" xfId="0" applyFont="1" applyBorder="1" applyAlignment="1">
      <alignment horizontal="right"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38" fontId="3" fillId="0" borderId="13" xfId="1" applyFont="1" applyFill="1" applyBorder="1" applyAlignment="1">
      <alignment vertical="center" shrinkToFit="1"/>
    </xf>
    <xf numFmtId="38" fontId="3" fillId="0" borderId="13" xfId="1" applyFont="1" applyFill="1" applyBorder="1">
      <alignment vertical="center"/>
    </xf>
    <xf numFmtId="49" fontId="3" fillId="0" borderId="16" xfId="0" applyNumberFormat="1" applyFont="1" applyBorder="1" applyAlignment="1">
      <alignment vertical="center" shrinkToFit="1"/>
    </xf>
    <xf numFmtId="49" fontId="3" fillId="0" borderId="17" xfId="0" applyNumberFormat="1" applyFont="1" applyBorder="1" applyAlignment="1">
      <alignment vertical="center" shrinkToFit="1"/>
    </xf>
    <xf numFmtId="49" fontId="3" fillId="0" borderId="18" xfId="0" applyNumberFormat="1" applyFont="1" applyBorder="1" applyAlignment="1">
      <alignment vertical="center" shrinkToFit="1"/>
    </xf>
    <xf numFmtId="49" fontId="3" fillId="0" borderId="19" xfId="0" applyNumberFormat="1" applyFont="1" applyBorder="1" applyAlignment="1">
      <alignment vertical="center" shrinkToFit="1"/>
    </xf>
    <xf numFmtId="49" fontId="3" fillId="0" borderId="20" xfId="0" applyNumberFormat="1" applyFont="1" applyBorder="1" applyAlignment="1">
      <alignment vertical="center" shrinkToFit="1"/>
    </xf>
    <xf numFmtId="49" fontId="3" fillId="0" borderId="21" xfId="0" applyNumberFormat="1" applyFont="1" applyBorder="1" applyAlignment="1">
      <alignment vertical="center" shrinkToFit="1"/>
    </xf>
    <xf numFmtId="49" fontId="3" fillId="0" borderId="22" xfId="0" applyNumberFormat="1" applyFont="1" applyBorder="1" applyAlignment="1">
      <alignment vertical="center" shrinkToFit="1"/>
    </xf>
    <xf numFmtId="0" fontId="6" fillId="0" borderId="23" xfId="0" applyFont="1" applyBorder="1" applyAlignment="1">
      <alignment horizontal="right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49" fontId="5" fillId="0" borderId="22" xfId="0" applyNumberFormat="1" applyFont="1" applyBorder="1" applyAlignment="1">
      <alignment horizontal="center" vertical="center" shrinkToFit="1"/>
    </xf>
    <xf numFmtId="38" fontId="3" fillId="0" borderId="22" xfId="1" applyFont="1" applyFill="1" applyBorder="1" applyAlignment="1">
      <alignment vertical="center" shrinkToFit="1"/>
    </xf>
    <xf numFmtId="38" fontId="3" fillId="0" borderId="22" xfId="1" applyFont="1" applyFill="1" applyBorder="1">
      <alignment vertical="center"/>
    </xf>
    <xf numFmtId="49" fontId="3" fillId="0" borderId="25" xfId="0" applyNumberFormat="1" applyFont="1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35" fillId="2" borderId="26" xfId="2" applyFont="1" applyFill="1" applyBorder="1" applyAlignment="1">
      <alignment horizontal="center" vertical="center" shrinkToFit="1"/>
    </xf>
    <xf numFmtId="0" fontId="35" fillId="2" borderId="27" xfId="2" applyFont="1" applyFill="1" applyBorder="1" applyAlignment="1">
      <alignment horizontal="center" vertical="center" shrinkToFit="1"/>
    </xf>
    <xf numFmtId="0" fontId="35" fillId="2" borderId="28" xfId="2" applyFont="1" applyFill="1" applyBorder="1" applyAlignment="1">
      <alignment horizontal="center" vertical="center" shrinkToFit="1"/>
    </xf>
    <xf numFmtId="0" fontId="5" fillId="0" borderId="0" xfId="5" applyFont="1" applyAlignment="1">
      <alignment horizontal="center" vertical="center" shrinkToFit="1"/>
    </xf>
    <xf numFmtId="0" fontId="3" fillId="0" borderId="0" xfId="5" applyFont="1" applyAlignment="1">
      <alignment vertical="center" shrinkToFit="1"/>
    </xf>
    <xf numFmtId="38" fontId="3" fillId="0" borderId="0" xfId="4" applyFont="1" applyAlignment="1">
      <alignment vertical="center" shrinkToFit="1"/>
    </xf>
    <xf numFmtId="38" fontId="38" fillId="0" borderId="0" xfId="4" applyFont="1" applyAlignment="1">
      <alignment vertical="center" shrinkToFit="1"/>
    </xf>
    <xf numFmtId="0" fontId="3" fillId="0" borderId="0" xfId="5" applyFont="1">
      <alignment vertical="center"/>
    </xf>
    <xf numFmtId="0" fontId="3" fillId="0" borderId="0" xfId="8" applyAlignment="1">
      <alignment vertical="center" shrinkToFit="1"/>
    </xf>
    <xf numFmtId="0" fontId="6" fillId="0" borderId="0" xfId="7" applyFont="1" applyAlignment="1">
      <alignment horizontal="center" vertical="center" shrinkToFit="1"/>
    </xf>
    <xf numFmtId="38" fontId="3" fillId="0" borderId="0" xfId="4" applyFont="1" applyFill="1" applyBorder="1" applyAlignment="1">
      <alignment vertical="center" shrinkToFit="1"/>
    </xf>
    <xf numFmtId="38" fontId="22" fillId="0" borderId="0" xfId="4" applyFont="1" applyAlignment="1">
      <alignment vertical="center"/>
    </xf>
    <xf numFmtId="38" fontId="38" fillId="0" borderId="0" xfId="4" applyFont="1" applyFill="1" applyBorder="1" applyAlignment="1">
      <alignment vertical="center" shrinkToFit="1"/>
    </xf>
    <xf numFmtId="49" fontId="3" fillId="0" borderId="29" xfId="0" applyNumberFormat="1" applyFont="1" applyBorder="1" applyAlignment="1">
      <alignment vertical="center" shrinkToFit="1"/>
    </xf>
    <xf numFmtId="49" fontId="3" fillId="0" borderId="30" xfId="0" applyNumberFormat="1" applyFont="1" applyBorder="1" applyAlignment="1">
      <alignment vertical="center" shrinkToFit="1"/>
    </xf>
    <xf numFmtId="0" fontId="6" fillId="0" borderId="31" xfId="0" applyFont="1" applyBorder="1" applyAlignment="1">
      <alignment horizontal="right" vertical="center" shrinkToFit="1"/>
    </xf>
    <xf numFmtId="49" fontId="6" fillId="0" borderId="32" xfId="0" applyNumberFormat="1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38" fontId="3" fillId="0" borderId="30" xfId="1" applyFont="1" applyFill="1" applyBorder="1" applyAlignment="1">
      <alignment vertical="center" shrinkToFit="1"/>
    </xf>
    <xf numFmtId="38" fontId="3" fillId="0" borderId="30" xfId="1" applyFont="1" applyFill="1" applyBorder="1">
      <alignment vertical="center"/>
    </xf>
    <xf numFmtId="49" fontId="5" fillId="0" borderId="33" xfId="0" applyNumberFormat="1" applyFont="1" applyBorder="1" applyAlignment="1">
      <alignment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right" vertical="center" shrinkToFit="1"/>
    </xf>
    <xf numFmtId="0" fontId="5" fillId="0" borderId="23" xfId="0" applyFont="1" applyBorder="1" applyAlignment="1">
      <alignment horizontal="right" vertical="center" shrinkToFit="1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</cellXfs>
  <cellStyles count="9">
    <cellStyle name="桁区切り" xfId="1" builtinId="6"/>
    <cellStyle name="桁区切り 2" xfId="4" xr:uid="{FE5D4990-C09B-48A6-961E-274B51A48D2F}"/>
    <cellStyle name="標準" xfId="0" builtinId="0"/>
    <cellStyle name="標準 2 2" xfId="5" xr:uid="{7A2D2086-DA1A-4524-8914-74EF0C92B82D}"/>
    <cellStyle name="標準 2 3" xfId="2" xr:uid="{DE0A938E-A549-461C-ADA7-260321B4E8F0}"/>
    <cellStyle name="標準 4" xfId="7" xr:uid="{74CC9659-B208-464A-88D3-94C0DDC2FEFB}"/>
    <cellStyle name="標準 5 2 3" xfId="3" xr:uid="{73F52E00-98AC-4D5C-8B8A-6E7C0F9709B6}"/>
    <cellStyle name="標準_2021時間割" xfId="6" xr:uid="{4143C780-A0E6-48A6-B7A0-3EEE2D15DA4A}"/>
    <cellStyle name="標準_データ_1" xfId="8" xr:uid="{882F33F5-2653-437D-A839-E54A20E185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8BF6D-3846-4F74-A458-383C543CF073}">
  <dimension ref="A1:Q152"/>
  <sheetViews>
    <sheetView tabSelected="1" zoomScaleNormal="100" workbookViewId="0"/>
  </sheetViews>
  <sheetFormatPr defaultColWidth="9" defaultRowHeight="15" customHeight="1" x14ac:dyDescent="0.4"/>
  <cols>
    <col min="1" max="1" width="27.625" style="139" customWidth="1"/>
    <col min="2" max="2" width="9.625" style="139" customWidth="1"/>
    <col min="3" max="3" width="7.125" style="114" customWidth="1"/>
    <col min="4" max="4" width="2.125" style="140" customWidth="1"/>
    <col min="5" max="5" width="7.625" style="141" customWidth="1"/>
    <col min="6" max="6" width="43.625" style="139" customWidth="1"/>
    <col min="7" max="7" width="11.625" style="139" customWidth="1"/>
    <col min="8" max="8" width="8.625" style="5" hidden="1" customWidth="1"/>
    <col min="9" max="9" width="8.625" style="6" customWidth="1"/>
    <col min="10" max="10" width="2.125" style="5" customWidth="1"/>
    <col min="11" max="12" width="8.625" style="6" hidden="1" customWidth="1"/>
    <col min="13" max="13" width="15.625" style="139" customWidth="1"/>
    <col min="14" max="16384" width="9" style="7"/>
  </cols>
  <sheetData>
    <row r="1" spans="1:13" ht="20.100000000000001" customHeight="1" x14ac:dyDescent="0.4">
      <c r="A1" s="1"/>
      <c r="B1" s="1"/>
      <c r="C1" s="2"/>
      <c r="D1" s="3"/>
      <c r="E1" s="4"/>
      <c r="F1" s="1"/>
      <c r="G1" s="1"/>
      <c r="M1" s="1"/>
    </row>
    <row r="2" spans="1:13" s="9" customFormat="1" ht="30" customHeight="1" x14ac:dyDescent="0.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19" customFormat="1" ht="9.75" customHeight="1" x14ac:dyDescent="0.4">
      <c r="A3" s="10"/>
      <c r="B3" s="11"/>
      <c r="C3" s="12"/>
      <c r="D3" s="13"/>
      <c r="E3" s="14"/>
      <c r="F3" s="11"/>
      <c r="G3" s="11"/>
      <c r="H3" s="15"/>
      <c r="I3" s="15"/>
      <c r="J3" s="16"/>
      <c r="K3" s="15"/>
      <c r="L3" s="17"/>
      <c r="M3" s="18"/>
    </row>
    <row r="4" spans="1:13" s="19" customFormat="1" ht="20.100000000000001" customHeight="1" x14ac:dyDescent="0.4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s="19" customFormat="1" ht="20.100000000000001" customHeight="1" x14ac:dyDescent="0.4">
      <c r="A5" s="20" t="s">
        <v>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3" s="19" customFormat="1" ht="9.75" customHeight="1" x14ac:dyDescent="0.4">
      <c r="C6" s="21"/>
      <c r="D6" s="22"/>
      <c r="E6" s="23"/>
      <c r="H6" s="24"/>
      <c r="I6" s="24"/>
      <c r="J6" s="25"/>
      <c r="K6" s="24"/>
      <c r="L6" s="24"/>
    </row>
    <row r="7" spans="1:13" s="19" customFormat="1" ht="20.100000000000001" customHeight="1" x14ac:dyDescent="0.4">
      <c r="A7" s="26"/>
      <c r="B7" s="27" t="s">
        <v>3</v>
      </c>
      <c r="C7" s="21"/>
      <c r="D7" s="23"/>
      <c r="E7" s="23"/>
      <c r="F7" s="28"/>
      <c r="G7" s="26"/>
      <c r="H7" s="29"/>
      <c r="I7" s="29"/>
      <c r="J7" s="30"/>
      <c r="K7" s="29"/>
      <c r="L7" s="29"/>
      <c r="M7" s="26"/>
    </row>
    <row r="8" spans="1:13" s="19" customFormat="1" ht="20.100000000000001" customHeight="1" x14ac:dyDescent="0.4">
      <c r="B8" s="28" t="s">
        <v>4</v>
      </c>
      <c r="C8" s="21"/>
      <c r="D8" s="22"/>
      <c r="E8" s="23"/>
      <c r="H8" s="24"/>
      <c r="I8" s="24"/>
      <c r="J8" s="25"/>
      <c r="K8" s="24"/>
      <c r="L8" s="24"/>
    </row>
    <row r="9" spans="1:13" s="19" customFormat="1" ht="20.100000000000001" customHeight="1" x14ac:dyDescent="0.4">
      <c r="B9" s="28" t="s">
        <v>5</v>
      </c>
      <c r="C9" s="21"/>
      <c r="D9" s="22"/>
      <c r="E9" s="23"/>
      <c r="H9" s="24"/>
      <c r="I9" s="24"/>
      <c r="J9" s="25"/>
      <c r="K9" s="24"/>
      <c r="L9" s="24"/>
    </row>
    <row r="10" spans="1:13" s="19" customFormat="1" ht="6.75" customHeight="1" x14ac:dyDescent="0.4">
      <c r="A10" s="26"/>
      <c r="C10" s="21"/>
      <c r="D10" s="23"/>
      <c r="E10" s="23"/>
      <c r="F10" s="28"/>
      <c r="G10" s="26"/>
      <c r="H10" s="29"/>
      <c r="I10" s="29"/>
      <c r="J10" s="30"/>
      <c r="K10" s="29"/>
      <c r="L10" s="29"/>
      <c r="M10" s="26"/>
    </row>
    <row r="11" spans="1:13" s="19" customFormat="1" ht="20.100000000000001" customHeight="1" x14ac:dyDescent="0.4">
      <c r="C11" s="31" t="s">
        <v>6</v>
      </c>
      <c r="D11" s="32"/>
      <c r="E11" s="31"/>
      <c r="F11" s="31"/>
      <c r="G11" s="31"/>
      <c r="H11" s="31"/>
      <c r="I11" s="31"/>
      <c r="J11" s="30"/>
      <c r="K11" s="29"/>
      <c r="L11" s="29"/>
      <c r="M11" s="26"/>
    </row>
    <row r="12" spans="1:13" s="33" customFormat="1" ht="20.100000000000001" customHeight="1" x14ac:dyDescent="0.4">
      <c r="B12" s="31"/>
      <c r="C12" s="31" t="s">
        <v>7</v>
      </c>
      <c r="D12" s="32"/>
      <c r="E12" s="31"/>
      <c r="F12" s="31"/>
      <c r="G12" s="31"/>
      <c r="H12" s="31"/>
      <c r="I12" s="34"/>
      <c r="J12" s="35"/>
      <c r="K12" s="34"/>
      <c r="L12" s="34"/>
    </row>
    <row r="13" spans="1:13" s="33" customFormat="1" ht="6.75" customHeight="1" x14ac:dyDescent="0.4">
      <c r="C13" s="36"/>
      <c r="D13" s="37"/>
      <c r="E13" s="38"/>
      <c r="H13" s="34"/>
      <c r="I13" s="34"/>
      <c r="J13" s="35"/>
      <c r="K13" s="34"/>
      <c r="L13" s="34"/>
    </row>
    <row r="14" spans="1:13" s="33" customFormat="1" ht="9.75" customHeight="1" x14ac:dyDescent="0.4">
      <c r="C14" s="39"/>
      <c r="D14" s="37"/>
      <c r="E14" s="38"/>
      <c r="F14" s="31"/>
      <c r="H14" s="34"/>
      <c r="I14" s="34"/>
      <c r="J14" s="35"/>
      <c r="K14" s="34"/>
      <c r="L14" s="34"/>
    </row>
    <row r="15" spans="1:13" s="33" customFormat="1" ht="20.100000000000001" customHeight="1" x14ac:dyDescent="0.4">
      <c r="B15" s="40" t="s">
        <v>8</v>
      </c>
      <c r="C15" s="39"/>
      <c r="D15" s="37"/>
      <c r="E15" s="38"/>
      <c r="F15" s="31"/>
      <c r="H15" s="34"/>
      <c r="I15" s="34"/>
      <c r="J15" s="35"/>
      <c r="K15" s="34"/>
      <c r="L15" s="34"/>
    </row>
    <row r="16" spans="1:13" s="33" customFormat="1" ht="20.100000000000001" customHeight="1" x14ac:dyDescent="0.4">
      <c r="B16" s="40" t="s">
        <v>9</v>
      </c>
      <c r="C16" s="39"/>
      <c r="D16" s="37"/>
      <c r="E16" s="38"/>
      <c r="F16" s="31"/>
      <c r="H16" s="34"/>
      <c r="I16" s="34"/>
      <c r="J16" s="35"/>
      <c r="K16" s="34"/>
      <c r="L16" s="34"/>
    </row>
    <row r="17" spans="1:13" s="33" customFormat="1" ht="8.25" customHeight="1" x14ac:dyDescent="0.4">
      <c r="B17" s="40"/>
      <c r="C17" s="39"/>
      <c r="D17" s="37"/>
      <c r="E17" s="38"/>
      <c r="F17" s="31"/>
      <c r="H17" s="34"/>
      <c r="I17" s="34"/>
      <c r="J17" s="35"/>
      <c r="K17" s="34"/>
      <c r="L17" s="34"/>
    </row>
    <row r="18" spans="1:13" s="33" customFormat="1" ht="20.100000000000001" customHeight="1" x14ac:dyDescent="0.4">
      <c r="B18" s="40" t="s">
        <v>10</v>
      </c>
      <c r="C18" s="39"/>
      <c r="D18" s="37"/>
      <c r="E18" s="38"/>
      <c r="F18" s="31"/>
      <c r="H18" s="34"/>
      <c r="I18" s="34"/>
      <c r="J18" s="35"/>
      <c r="K18" s="34"/>
      <c r="L18" s="34"/>
    </row>
    <row r="19" spans="1:13" s="33" customFormat="1" ht="8.25" customHeight="1" x14ac:dyDescent="0.4">
      <c r="B19" s="40"/>
      <c r="C19" s="39"/>
      <c r="D19" s="37"/>
      <c r="E19" s="38"/>
      <c r="F19" s="31"/>
      <c r="H19" s="34"/>
      <c r="I19" s="34"/>
      <c r="J19" s="35"/>
      <c r="K19" s="34"/>
      <c r="L19" s="34"/>
    </row>
    <row r="20" spans="1:13" s="33" customFormat="1" ht="19.5" customHeight="1" x14ac:dyDescent="0.4">
      <c r="B20" s="41" t="s">
        <v>11</v>
      </c>
      <c r="C20" s="39"/>
      <c r="D20" s="42"/>
      <c r="E20" s="38"/>
      <c r="F20" s="31"/>
      <c r="H20" s="34"/>
      <c r="I20" s="34"/>
      <c r="J20" s="35"/>
      <c r="K20" s="34"/>
      <c r="L20" s="34"/>
    </row>
    <row r="21" spans="1:13" s="33" customFormat="1" ht="19.5" customHeight="1" x14ac:dyDescent="0.4">
      <c r="B21" s="41" t="s">
        <v>12</v>
      </c>
      <c r="C21" s="39"/>
      <c r="D21" s="42"/>
      <c r="E21" s="38"/>
      <c r="F21" s="31"/>
      <c r="H21" s="34"/>
      <c r="I21" s="34"/>
      <c r="J21" s="35"/>
      <c r="K21" s="34"/>
      <c r="L21" s="34"/>
    </row>
    <row r="22" spans="1:13" s="33" customFormat="1" ht="3.75" customHeight="1" x14ac:dyDescent="0.4">
      <c r="C22" s="39"/>
      <c r="D22" s="42"/>
      <c r="E22" s="38"/>
      <c r="F22" s="31"/>
      <c r="H22" s="34"/>
      <c r="I22" s="34"/>
      <c r="J22" s="35"/>
      <c r="K22" s="34"/>
      <c r="L22" s="34"/>
    </row>
    <row r="23" spans="1:13" s="44" customFormat="1" ht="30" x14ac:dyDescent="0.6">
      <c r="A23" s="43" t="s">
        <v>13</v>
      </c>
      <c r="C23" s="45"/>
      <c r="D23" s="46"/>
      <c r="E23" s="47"/>
      <c r="F23" s="48"/>
      <c r="H23" s="49"/>
      <c r="I23" s="49"/>
      <c r="J23" s="50"/>
      <c r="K23" s="49"/>
      <c r="L23" s="49"/>
    </row>
    <row r="24" spans="1:13" s="44" customFormat="1" ht="7.5" customHeight="1" x14ac:dyDescent="0.6">
      <c r="A24" s="43"/>
      <c r="C24" s="45"/>
      <c r="D24" s="46"/>
      <c r="E24" s="47"/>
      <c r="F24" s="48"/>
      <c r="H24" s="49"/>
      <c r="I24" s="49"/>
      <c r="J24" s="50"/>
      <c r="K24" s="49"/>
      <c r="L24" s="49"/>
    </row>
    <row r="25" spans="1:13" s="9" customFormat="1" ht="10.5" customHeight="1" x14ac:dyDescent="0.4">
      <c r="A25" s="51"/>
      <c r="B25" s="52"/>
      <c r="C25" s="53"/>
      <c r="D25" s="54"/>
      <c r="E25" s="55"/>
      <c r="F25" s="56"/>
      <c r="G25" s="52"/>
      <c r="H25" s="57"/>
      <c r="I25" s="57"/>
      <c r="J25" s="58"/>
      <c r="K25" s="57"/>
      <c r="L25" s="59"/>
    </row>
    <row r="26" spans="1:13" s="9" customFormat="1" ht="20.100000000000001" customHeight="1" thickBot="1" x14ac:dyDescent="0.45">
      <c r="A26" s="60" t="s">
        <v>14</v>
      </c>
      <c r="B26" s="61"/>
      <c r="C26" s="61"/>
      <c r="D26" s="62"/>
      <c r="E26" s="63"/>
      <c r="F26" s="64"/>
      <c r="G26" s="64"/>
      <c r="H26" s="65"/>
      <c r="I26" s="65"/>
      <c r="J26" s="66"/>
      <c r="K26" s="65"/>
      <c r="L26" s="67"/>
      <c r="M26" s="68">
        <v>46139</v>
      </c>
    </row>
    <row r="27" spans="1:13" s="77" customFormat="1" ht="20.100000000000001" customHeight="1" thickTop="1" thickBot="1" x14ac:dyDescent="0.45">
      <c r="A27" s="69"/>
      <c r="B27" s="69"/>
      <c r="C27" s="70"/>
      <c r="D27" s="71"/>
      <c r="E27" s="72"/>
      <c r="F27" s="73"/>
      <c r="G27" s="73"/>
      <c r="H27" s="74"/>
      <c r="I27" s="75" t="s">
        <v>15</v>
      </c>
      <c r="J27" s="76"/>
      <c r="K27" s="74"/>
      <c r="L27" s="74"/>
      <c r="M27" s="73"/>
    </row>
    <row r="28" spans="1:13" s="85" customFormat="1" ht="20.100000000000001" customHeight="1" thickTop="1" thickBot="1" x14ac:dyDescent="0.45">
      <c r="A28" s="78" t="s">
        <v>16</v>
      </c>
      <c r="B28" s="79" t="s">
        <v>17</v>
      </c>
      <c r="C28" s="80" t="s">
        <v>18</v>
      </c>
      <c r="D28" s="80"/>
      <c r="E28" s="81"/>
      <c r="F28" s="79" t="s">
        <v>19</v>
      </c>
      <c r="G28" s="79" t="s">
        <v>20</v>
      </c>
      <c r="H28" s="82" t="s">
        <v>21</v>
      </c>
      <c r="I28" s="82" t="s">
        <v>22</v>
      </c>
      <c r="J28" s="83"/>
      <c r="K28" s="82"/>
      <c r="L28" s="82" t="s">
        <v>23</v>
      </c>
      <c r="M28" s="84" t="s">
        <v>24</v>
      </c>
    </row>
    <row r="29" spans="1:13" ht="20.100000000000001" customHeight="1" x14ac:dyDescent="0.4">
      <c r="A29" s="86" t="s">
        <v>25</v>
      </c>
      <c r="B29" s="87" t="s">
        <v>26</v>
      </c>
      <c r="C29" s="88">
        <v>1501</v>
      </c>
      <c r="D29" s="89"/>
      <c r="E29" s="90"/>
      <c r="F29" s="87" t="s">
        <v>27</v>
      </c>
      <c r="G29" s="87" t="s">
        <v>28</v>
      </c>
      <c r="H29" s="91">
        <v>1500</v>
      </c>
      <c r="I29" s="92">
        <f t="shared" ref="I29:I37" si="0">IF(ROUND(H29*1.1,0)=0,"",ROUND(H29*1.1,0))</f>
        <v>1650</v>
      </c>
      <c r="J29" s="91"/>
      <c r="K29" s="92">
        <f t="shared" ref="K29:K37" si="1">IF(ROUND(H29*0.9,0)=0,"",ROUND(H29*0.9,0))</f>
        <v>1350</v>
      </c>
      <c r="L29" s="92">
        <f t="shared" ref="L29:L37" si="2">IFERROR(ROUND(K29*1.1,0),"")</f>
        <v>1485</v>
      </c>
      <c r="M29" s="93"/>
    </row>
    <row r="30" spans="1:13" ht="20.100000000000001" customHeight="1" x14ac:dyDescent="0.4">
      <c r="A30" s="94" t="s">
        <v>29</v>
      </c>
      <c r="B30" s="95" t="s">
        <v>30</v>
      </c>
      <c r="C30" s="96">
        <v>1502</v>
      </c>
      <c r="D30" s="97"/>
      <c r="E30" s="98"/>
      <c r="F30" s="95"/>
      <c r="G30" s="95"/>
      <c r="H30" s="99"/>
      <c r="I30" s="100" t="str">
        <f t="shared" si="0"/>
        <v/>
      </c>
      <c r="J30" s="99"/>
      <c r="K30" s="100" t="str">
        <f t="shared" si="1"/>
        <v/>
      </c>
      <c r="L30" s="100" t="str">
        <f t="shared" si="2"/>
        <v/>
      </c>
      <c r="M30" s="101"/>
    </row>
    <row r="31" spans="1:13" ht="20.100000000000001" customHeight="1" x14ac:dyDescent="0.4">
      <c r="A31" s="94" t="s">
        <v>31</v>
      </c>
      <c r="B31" s="95" t="s">
        <v>32</v>
      </c>
      <c r="C31" s="96">
        <v>1503</v>
      </c>
      <c r="D31" s="97"/>
      <c r="E31" s="98"/>
      <c r="F31" s="95"/>
      <c r="G31" s="95"/>
      <c r="H31" s="99"/>
      <c r="I31" s="100" t="str">
        <f t="shared" si="0"/>
        <v/>
      </c>
      <c r="J31" s="99"/>
      <c r="K31" s="100" t="str">
        <f t="shared" si="1"/>
        <v/>
      </c>
      <c r="L31" s="100" t="str">
        <f t="shared" si="2"/>
        <v/>
      </c>
      <c r="M31" s="101"/>
    </row>
    <row r="32" spans="1:13" ht="20.100000000000001" customHeight="1" x14ac:dyDescent="0.4">
      <c r="A32" s="94" t="s">
        <v>33</v>
      </c>
      <c r="B32" s="95" t="s">
        <v>34</v>
      </c>
      <c r="C32" s="96">
        <v>1504</v>
      </c>
      <c r="D32" s="97"/>
      <c r="E32" s="98" t="s">
        <v>35</v>
      </c>
      <c r="F32" s="95" t="s">
        <v>36</v>
      </c>
      <c r="G32" s="95" t="s">
        <v>37</v>
      </c>
      <c r="H32" s="99">
        <v>1800</v>
      </c>
      <c r="I32" s="100">
        <f t="shared" si="0"/>
        <v>1980</v>
      </c>
      <c r="J32" s="99"/>
      <c r="K32" s="100">
        <f t="shared" si="1"/>
        <v>1620</v>
      </c>
      <c r="L32" s="100">
        <f t="shared" si="2"/>
        <v>1782</v>
      </c>
      <c r="M32" s="101"/>
    </row>
    <row r="33" spans="1:13" ht="20.100000000000001" customHeight="1" x14ac:dyDescent="0.4">
      <c r="A33" s="94" t="s">
        <v>38</v>
      </c>
      <c r="B33" s="95" t="s">
        <v>26</v>
      </c>
      <c r="C33" s="96">
        <v>1505</v>
      </c>
      <c r="D33" s="97"/>
      <c r="E33" s="98"/>
      <c r="F33" s="95" t="s">
        <v>39</v>
      </c>
      <c r="G33" s="95" t="s">
        <v>40</v>
      </c>
      <c r="H33" s="99">
        <v>2000</v>
      </c>
      <c r="I33" s="100">
        <f t="shared" si="0"/>
        <v>2200</v>
      </c>
      <c r="J33" s="99"/>
      <c r="K33" s="100">
        <f t="shared" si="1"/>
        <v>1800</v>
      </c>
      <c r="L33" s="100">
        <f t="shared" si="2"/>
        <v>1980</v>
      </c>
      <c r="M33" s="101"/>
    </row>
    <row r="34" spans="1:13" ht="20.100000000000001" customHeight="1" x14ac:dyDescent="0.4">
      <c r="A34" s="102" t="s">
        <v>41</v>
      </c>
      <c r="B34" s="103" t="s">
        <v>42</v>
      </c>
      <c r="C34" s="96">
        <v>1506</v>
      </c>
      <c r="D34" s="97" t="s">
        <v>43</v>
      </c>
      <c r="E34" s="98"/>
      <c r="F34" s="95" t="s">
        <v>44</v>
      </c>
      <c r="G34" s="95" t="s">
        <v>40</v>
      </c>
      <c r="H34" s="99">
        <v>2000</v>
      </c>
      <c r="I34" s="100">
        <f t="shared" si="0"/>
        <v>2200</v>
      </c>
      <c r="J34" s="99"/>
      <c r="K34" s="100">
        <f t="shared" si="1"/>
        <v>1800</v>
      </c>
      <c r="L34" s="100">
        <f t="shared" si="2"/>
        <v>1980</v>
      </c>
      <c r="M34" s="101"/>
    </row>
    <row r="35" spans="1:13" ht="20.100000000000001" customHeight="1" x14ac:dyDescent="0.4">
      <c r="A35" s="104"/>
      <c r="B35" s="105"/>
      <c r="C35" s="96">
        <v>1506</v>
      </c>
      <c r="D35" s="97" t="s">
        <v>45</v>
      </c>
      <c r="E35" s="98"/>
      <c r="F35" s="95" t="s">
        <v>46</v>
      </c>
      <c r="G35" s="95" t="s">
        <v>47</v>
      </c>
      <c r="H35" s="99">
        <v>2200</v>
      </c>
      <c r="I35" s="100">
        <f t="shared" si="0"/>
        <v>2420</v>
      </c>
      <c r="J35" s="99"/>
      <c r="K35" s="100">
        <f t="shared" si="1"/>
        <v>1980</v>
      </c>
      <c r="L35" s="100">
        <f t="shared" si="2"/>
        <v>2178</v>
      </c>
      <c r="M35" s="101"/>
    </row>
    <row r="36" spans="1:13" ht="20.100000000000001" customHeight="1" x14ac:dyDescent="0.4">
      <c r="A36" s="86"/>
      <c r="B36" s="87"/>
      <c r="C36" s="96">
        <v>1506</v>
      </c>
      <c r="D36" s="97" t="s">
        <v>48</v>
      </c>
      <c r="E36" s="98" t="s">
        <v>49</v>
      </c>
      <c r="F36" s="95" t="s">
        <v>50</v>
      </c>
      <c r="G36" s="95" t="s">
        <v>47</v>
      </c>
      <c r="H36" s="99">
        <v>3500</v>
      </c>
      <c r="I36" s="100">
        <f t="shared" si="0"/>
        <v>3850</v>
      </c>
      <c r="J36" s="99"/>
      <c r="K36" s="100">
        <f t="shared" si="1"/>
        <v>3150</v>
      </c>
      <c r="L36" s="100">
        <f t="shared" si="2"/>
        <v>3465</v>
      </c>
      <c r="M36" s="101"/>
    </row>
    <row r="37" spans="1:13" ht="20.100000000000001" customHeight="1" x14ac:dyDescent="0.4">
      <c r="A37" s="94" t="s">
        <v>51</v>
      </c>
      <c r="B37" s="95" t="s">
        <v>52</v>
      </c>
      <c r="C37" s="96">
        <v>1507</v>
      </c>
      <c r="D37" s="97"/>
      <c r="E37" s="98"/>
      <c r="F37" s="95" t="s">
        <v>53</v>
      </c>
      <c r="G37" s="95" t="s">
        <v>47</v>
      </c>
      <c r="H37" s="99">
        <v>2200</v>
      </c>
      <c r="I37" s="100">
        <f t="shared" si="0"/>
        <v>2420</v>
      </c>
      <c r="J37" s="99"/>
      <c r="K37" s="100">
        <f t="shared" si="1"/>
        <v>1980</v>
      </c>
      <c r="L37" s="100">
        <f t="shared" si="2"/>
        <v>2178</v>
      </c>
      <c r="M37" s="101"/>
    </row>
    <row r="38" spans="1:13" ht="20.100000000000001" customHeight="1" thickBot="1" x14ac:dyDescent="0.45">
      <c r="A38" s="106"/>
      <c r="B38" s="107"/>
      <c r="C38" s="108"/>
      <c r="D38" s="109"/>
      <c r="E38" s="110"/>
      <c r="F38" s="107"/>
      <c r="G38" s="107"/>
      <c r="H38" s="111"/>
      <c r="I38" s="112"/>
      <c r="J38" s="111"/>
      <c r="K38" s="112"/>
      <c r="L38" s="112"/>
      <c r="M38" s="113"/>
    </row>
    <row r="39" spans="1:13" ht="20.100000000000001" customHeight="1" thickTop="1" x14ac:dyDescent="0.4">
      <c r="A39" s="1"/>
      <c r="B39" s="1"/>
      <c r="D39" s="3"/>
      <c r="E39" s="4"/>
      <c r="F39" s="1"/>
      <c r="G39" s="1"/>
      <c r="M39" s="1"/>
    </row>
    <row r="40" spans="1:13" ht="20.100000000000001" customHeight="1" x14ac:dyDescent="0.4">
      <c r="A40" s="1"/>
      <c r="B40" s="1"/>
      <c r="D40" s="3"/>
      <c r="E40" s="4"/>
      <c r="F40" s="1"/>
      <c r="G40" s="1"/>
      <c r="M40" s="1"/>
    </row>
    <row r="41" spans="1:13" s="9" customFormat="1" ht="20.100000000000001" customHeight="1" thickBot="1" x14ac:dyDescent="0.45">
      <c r="A41" s="60" t="s">
        <v>54</v>
      </c>
      <c r="B41" s="61"/>
      <c r="C41" s="61"/>
      <c r="D41" s="62"/>
      <c r="E41" s="63"/>
      <c r="F41" s="64"/>
      <c r="G41" s="64"/>
      <c r="H41" s="65"/>
      <c r="I41" s="65"/>
      <c r="J41" s="66"/>
      <c r="K41" s="65"/>
      <c r="L41" s="67"/>
      <c r="M41" s="68"/>
    </row>
    <row r="42" spans="1:13" s="77" customFormat="1" ht="20.100000000000001" customHeight="1" thickTop="1" thickBot="1" x14ac:dyDescent="0.45">
      <c r="A42" s="69"/>
      <c r="B42" s="69"/>
      <c r="C42" s="70"/>
      <c r="D42" s="71"/>
      <c r="E42" s="72"/>
      <c r="F42" s="73"/>
      <c r="G42" s="73"/>
      <c r="H42" s="74"/>
      <c r="I42" s="75" t="s">
        <v>15</v>
      </c>
      <c r="J42" s="76"/>
      <c r="K42" s="74"/>
      <c r="L42" s="74"/>
      <c r="M42" s="73"/>
    </row>
    <row r="43" spans="1:13" s="85" customFormat="1" ht="20.100000000000001" customHeight="1" thickTop="1" thickBot="1" x14ac:dyDescent="0.45">
      <c r="A43" s="78" t="s">
        <v>16</v>
      </c>
      <c r="B43" s="79" t="s">
        <v>17</v>
      </c>
      <c r="C43" s="80" t="s">
        <v>18</v>
      </c>
      <c r="D43" s="80"/>
      <c r="E43" s="81"/>
      <c r="F43" s="79" t="s">
        <v>19</v>
      </c>
      <c r="G43" s="79" t="s">
        <v>20</v>
      </c>
      <c r="H43" s="82" t="s">
        <v>21</v>
      </c>
      <c r="I43" s="82" t="s">
        <v>22</v>
      </c>
      <c r="J43" s="83"/>
      <c r="K43" s="82"/>
      <c r="L43" s="82" t="s">
        <v>23</v>
      </c>
      <c r="M43" s="84" t="s">
        <v>24</v>
      </c>
    </row>
    <row r="44" spans="1:13" ht="20.100000000000001" customHeight="1" x14ac:dyDescent="0.4">
      <c r="A44" s="86" t="s">
        <v>55</v>
      </c>
      <c r="B44" s="87" t="s">
        <v>56</v>
      </c>
      <c r="C44" s="88">
        <v>1521</v>
      </c>
      <c r="D44" s="89"/>
      <c r="E44" s="90"/>
      <c r="F44" s="87" t="s">
        <v>57</v>
      </c>
      <c r="G44" s="87" t="s">
        <v>28</v>
      </c>
      <c r="H44" s="91">
        <v>3200</v>
      </c>
      <c r="I44" s="92">
        <f t="shared" ref="I44:I62" si="3">IF(ROUND(H44*1.1,0)=0,"",ROUND(H44*1.1,0))</f>
        <v>3520</v>
      </c>
      <c r="J44" s="91"/>
      <c r="K44" s="92">
        <f t="shared" ref="K44:K62" si="4">IF(ROUND(H44*0.9,0)=0,"",ROUND(H44*0.9,0))</f>
        <v>2880</v>
      </c>
      <c r="L44" s="92">
        <f t="shared" ref="L44:L62" si="5">IFERROR(ROUND(K44*1.1,0),"")</f>
        <v>3168</v>
      </c>
      <c r="M44" s="93"/>
    </row>
    <row r="45" spans="1:13" ht="20.100000000000001" customHeight="1" x14ac:dyDescent="0.4">
      <c r="A45" s="94" t="s">
        <v>58</v>
      </c>
      <c r="B45" s="95" t="s">
        <v>32</v>
      </c>
      <c r="C45" s="96">
        <v>1522</v>
      </c>
      <c r="D45" s="97"/>
      <c r="E45" s="98"/>
      <c r="F45" s="95" t="s">
        <v>59</v>
      </c>
      <c r="G45" s="95" t="s">
        <v>60</v>
      </c>
      <c r="H45" s="99">
        <v>3300</v>
      </c>
      <c r="I45" s="100">
        <f t="shared" si="3"/>
        <v>3630</v>
      </c>
      <c r="J45" s="99"/>
      <c r="K45" s="100">
        <f t="shared" si="4"/>
        <v>2970</v>
      </c>
      <c r="L45" s="100">
        <f t="shared" si="5"/>
        <v>3267</v>
      </c>
      <c r="M45" s="101"/>
    </row>
    <row r="46" spans="1:13" ht="20.100000000000001" customHeight="1" x14ac:dyDescent="0.4">
      <c r="A46" s="94" t="s">
        <v>61</v>
      </c>
      <c r="B46" s="95" t="s">
        <v>62</v>
      </c>
      <c r="C46" s="96">
        <v>1523</v>
      </c>
      <c r="D46" s="97"/>
      <c r="E46" s="98"/>
      <c r="F46" s="95" t="s">
        <v>63</v>
      </c>
      <c r="G46" s="95" t="s">
        <v>64</v>
      </c>
      <c r="H46" s="99">
        <v>1500</v>
      </c>
      <c r="I46" s="100">
        <f t="shared" si="3"/>
        <v>1650</v>
      </c>
      <c r="J46" s="99"/>
      <c r="K46" s="100">
        <f t="shared" si="4"/>
        <v>1350</v>
      </c>
      <c r="L46" s="100">
        <f t="shared" si="5"/>
        <v>1485</v>
      </c>
      <c r="M46" s="101"/>
    </row>
    <row r="47" spans="1:13" ht="20.100000000000001" customHeight="1" x14ac:dyDescent="0.4">
      <c r="A47" s="94" t="s">
        <v>65</v>
      </c>
      <c r="B47" s="95" t="s">
        <v>26</v>
      </c>
      <c r="C47" s="96">
        <v>1524</v>
      </c>
      <c r="D47" s="97"/>
      <c r="E47" s="98"/>
      <c r="F47" s="95" t="s">
        <v>66</v>
      </c>
      <c r="G47" s="95" t="s">
        <v>40</v>
      </c>
      <c r="H47" s="99">
        <v>2300</v>
      </c>
      <c r="I47" s="100">
        <f t="shared" si="3"/>
        <v>2530</v>
      </c>
      <c r="J47" s="99"/>
      <c r="K47" s="100">
        <f t="shared" si="4"/>
        <v>2070</v>
      </c>
      <c r="L47" s="100">
        <f t="shared" si="5"/>
        <v>2277</v>
      </c>
      <c r="M47" s="101"/>
    </row>
    <row r="48" spans="1:13" ht="20.100000000000001" customHeight="1" x14ac:dyDescent="0.4">
      <c r="A48" s="94" t="s">
        <v>67</v>
      </c>
      <c r="B48" s="95" t="s">
        <v>68</v>
      </c>
      <c r="C48" s="96">
        <v>1525</v>
      </c>
      <c r="D48" s="97"/>
      <c r="E48" s="98"/>
      <c r="F48" s="95" t="s">
        <v>69</v>
      </c>
      <c r="G48" s="95" t="s">
        <v>70</v>
      </c>
      <c r="H48" s="99">
        <v>2100</v>
      </c>
      <c r="I48" s="100">
        <f t="shared" si="3"/>
        <v>2310</v>
      </c>
      <c r="J48" s="99"/>
      <c r="K48" s="100">
        <f t="shared" si="4"/>
        <v>1890</v>
      </c>
      <c r="L48" s="100">
        <f t="shared" si="5"/>
        <v>2079</v>
      </c>
      <c r="M48" s="101"/>
    </row>
    <row r="49" spans="1:13" ht="20.100000000000001" customHeight="1" x14ac:dyDescent="0.4">
      <c r="A49" s="94" t="s">
        <v>71</v>
      </c>
      <c r="B49" s="95" t="s">
        <v>68</v>
      </c>
      <c r="C49" s="96">
        <v>1526</v>
      </c>
      <c r="D49" s="97"/>
      <c r="E49" s="98"/>
      <c r="F49" s="95" t="s">
        <v>72</v>
      </c>
      <c r="G49" s="95" t="s">
        <v>70</v>
      </c>
      <c r="H49" s="99">
        <v>1900</v>
      </c>
      <c r="I49" s="100">
        <f t="shared" si="3"/>
        <v>2090</v>
      </c>
      <c r="J49" s="99"/>
      <c r="K49" s="100">
        <f t="shared" si="4"/>
        <v>1710</v>
      </c>
      <c r="L49" s="100">
        <f t="shared" si="5"/>
        <v>1881</v>
      </c>
      <c r="M49" s="101"/>
    </row>
    <row r="50" spans="1:13" ht="20.100000000000001" customHeight="1" x14ac:dyDescent="0.4">
      <c r="A50" s="94" t="s">
        <v>73</v>
      </c>
      <c r="B50" s="95" t="s">
        <v>68</v>
      </c>
      <c r="C50" s="96">
        <v>1527</v>
      </c>
      <c r="D50" s="97"/>
      <c r="E50" s="98"/>
      <c r="F50" s="95" t="s">
        <v>74</v>
      </c>
      <c r="G50" s="95" t="s">
        <v>47</v>
      </c>
      <c r="H50" s="99">
        <v>2100</v>
      </c>
      <c r="I50" s="100">
        <f t="shared" si="3"/>
        <v>2310</v>
      </c>
      <c r="J50" s="99"/>
      <c r="K50" s="100">
        <f t="shared" si="4"/>
        <v>1890</v>
      </c>
      <c r="L50" s="100">
        <f t="shared" si="5"/>
        <v>2079</v>
      </c>
      <c r="M50" s="101"/>
    </row>
    <row r="51" spans="1:13" ht="20.100000000000001" customHeight="1" x14ac:dyDescent="0.4">
      <c r="A51" s="94" t="s">
        <v>75</v>
      </c>
      <c r="B51" s="95" t="s">
        <v>56</v>
      </c>
      <c r="C51" s="96">
        <v>1528</v>
      </c>
      <c r="D51" s="97"/>
      <c r="E51" s="98"/>
      <c r="F51" s="95" t="s">
        <v>76</v>
      </c>
      <c r="G51" s="95" t="s">
        <v>28</v>
      </c>
      <c r="H51" s="99">
        <v>2900</v>
      </c>
      <c r="I51" s="100">
        <f t="shared" si="3"/>
        <v>3190</v>
      </c>
      <c r="J51" s="99"/>
      <c r="K51" s="100">
        <f t="shared" si="4"/>
        <v>2610</v>
      </c>
      <c r="L51" s="100">
        <f t="shared" si="5"/>
        <v>2871</v>
      </c>
      <c r="M51" s="101"/>
    </row>
    <row r="52" spans="1:13" ht="20.100000000000001" customHeight="1" x14ac:dyDescent="0.4">
      <c r="A52" s="94" t="s">
        <v>77</v>
      </c>
      <c r="B52" s="95" t="s">
        <v>78</v>
      </c>
      <c r="C52" s="96">
        <v>1529</v>
      </c>
      <c r="D52" s="97"/>
      <c r="E52" s="98"/>
      <c r="F52" s="95" t="s">
        <v>79</v>
      </c>
      <c r="G52" s="95" t="s">
        <v>47</v>
      </c>
      <c r="H52" s="99">
        <v>2800</v>
      </c>
      <c r="I52" s="100">
        <f t="shared" si="3"/>
        <v>3080</v>
      </c>
      <c r="J52" s="99"/>
      <c r="K52" s="100">
        <f t="shared" si="4"/>
        <v>2520</v>
      </c>
      <c r="L52" s="100">
        <f t="shared" si="5"/>
        <v>2772</v>
      </c>
      <c r="M52" s="101"/>
    </row>
    <row r="53" spans="1:13" ht="20.100000000000001" customHeight="1" x14ac:dyDescent="0.4">
      <c r="A53" s="94" t="s">
        <v>80</v>
      </c>
      <c r="B53" s="95" t="s">
        <v>81</v>
      </c>
      <c r="C53" s="96">
        <v>1530</v>
      </c>
      <c r="D53" s="97"/>
      <c r="E53" s="98"/>
      <c r="F53" s="95" t="s">
        <v>82</v>
      </c>
      <c r="G53" s="95" t="s">
        <v>83</v>
      </c>
      <c r="H53" s="99">
        <v>2900</v>
      </c>
      <c r="I53" s="100">
        <f t="shared" si="3"/>
        <v>3190</v>
      </c>
      <c r="J53" s="99"/>
      <c r="K53" s="100">
        <f t="shared" si="4"/>
        <v>2610</v>
      </c>
      <c r="L53" s="100">
        <f t="shared" si="5"/>
        <v>2871</v>
      </c>
      <c r="M53" s="101"/>
    </row>
    <row r="54" spans="1:13" ht="20.100000000000001" customHeight="1" x14ac:dyDescent="0.4">
      <c r="A54" s="94" t="s">
        <v>84</v>
      </c>
      <c r="B54" s="95" t="s">
        <v>85</v>
      </c>
      <c r="C54" s="96">
        <v>1531</v>
      </c>
      <c r="D54" s="97"/>
      <c r="E54" s="98"/>
      <c r="F54" s="95"/>
      <c r="G54" s="95"/>
      <c r="H54" s="99"/>
      <c r="I54" s="100" t="str">
        <f t="shared" si="3"/>
        <v/>
      </c>
      <c r="J54" s="99"/>
      <c r="K54" s="100" t="str">
        <f t="shared" si="4"/>
        <v/>
      </c>
      <c r="L54" s="100" t="str">
        <f t="shared" si="5"/>
        <v/>
      </c>
      <c r="M54" s="101"/>
    </row>
    <row r="55" spans="1:13" ht="20.100000000000001" customHeight="1" x14ac:dyDescent="0.4">
      <c r="A55" s="94" t="s">
        <v>86</v>
      </c>
      <c r="B55" s="95" t="s">
        <v>87</v>
      </c>
      <c r="C55" s="96">
        <v>1532</v>
      </c>
      <c r="D55" s="97"/>
      <c r="E55" s="98"/>
      <c r="F55" s="95"/>
      <c r="G55" s="95"/>
      <c r="H55" s="99"/>
      <c r="I55" s="100" t="str">
        <f t="shared" si="3"/>
        <v/>
      </c>
      <c r="J55" s="99"/>
      <c r="K55" s="100" t="str">
        <f t="shared" si="4"/>
        <v/>
      </c>
      <c r="L55" s="100" t="str">
        <f t="shared" si="5"/>
        <v/>
      </c>
      <c r="M55" s="101"/>
    </row>
    <row r="56" spans="1:13" ht="20.100000000000001" customHeight="1" x14ac:dyDescent="0.4">
      <c r="A56" s="94" t="s">
        <v>88</v>
      </c>
      <c r="B56" s="95" t="s">
        <v>52</v>
      </c>
      <c r="C56" s="96">
        <v>1533</v>
      </c>
      <c r="D56" s="97"/>
      <c r="E56" s="98"/>
      <c r="F56" s="95"/>
      <c r="G56" s="95"/>
      <c r="H56" s="99"/>
      <c r="I56" s="100" t="str">
        <f t="shared" si="3"/>
        <v/>
      </c>
      <c r="J56" s="99"/>
      <c r="K56" s="100" t="str">
        <f t="shared" si="4"/>
        <v/>
      </c>
      <c r="L56" s="100" t="str">
        <f t="shared" si="5"/>
        <v/>
      </c>
      <c r="M56" s="101"/>
    </row>
    <row r="57" spans="1:13" ht="20.100000000000001" customHeight="1" x14ac:dyDescent="0.4">
      <c r="A57" s="94" t="s">
        <v>89</v>
      </c>
      <c r="B57" s="95" t="s">
        <v>90</v>
      </c>
      <c r="C57" s="96">
        <v>1534</v>
      </c>
      <c r="D57" s="97"/>
      <c r="E57" s="98"/>
      <c r="F57" s="95"/>
      <c r="G57" s="95"/>
      <c r="H57" s="99"/>
      <c r="I57" s="100" t="str">
        <f t="shared" si="3"/>
        <v/>
      </c>
      <c r="J57" s="99"/>
      <c r="K57" s="100" t="str">
        <f t="shared" si="4"/>
        <v/>
      </c>
      <c r="L57" s="100" t="str">
        <f t="shared" si="5"/>
        <v/>
      </c>
      <c r="M57" s="101"/>
    </row>
    <row r="58" spans="1:13" ht="20.100000000000001" customHeight="1" x14ac:dyDescent="0.4">
      <c r="A58" s="94" t="s">
        <v>91</v>
      </c>
      <c r="B58" s="95" t="s">
        <v>90</v>
      </c>
      <c r="C58" s="96">
        <v>1535</v>
      </c>
      <c r="D58" s="97"/>
      <c r="E58" s="98"/>
      <c r="F58" s="95" t="s">
        <v>92</v>
      </c>
      <c r="G58" s="95" t="s">
        <v>93</v>
      </c>
      <c r="H58" s="99">
        <v>2800</v>
      </c>
      <c r="I58" s="100">
        <f t="shared" si="3"/>
        <v>3080</v>
      </c>
      <c r="J58" s="99"/>
      <c r="K58" s="100">
        <f t="shared" si="4"/>
        <v>2520</v>
      </c>
      <c r="L58" s="100">
        <f t="shared" si="5"/>
        <v>2772</v>
      </c>
      <c r="M58" s="101"/>
    </row>
    <row r="59" spans="1:13" ht="20.100000000000001" customHeight="1" x14ac:dyDescent="0.4">
      <c r="A59" s="94" t="s">
        <v>94</v>
      </c>
      <c r="B59" s="95" t="s">
        <v>95</v>
      </c>
      <c r="C59" s="96">
        <v>1536</v>
      </c>
      <c r="D59" s="97"/>
      <c r="E59" s="98"/>
      <c r="F59" s="95"/>
      <c r="G59" s="95"/>
      <c r="H59" s="99"/>
      <c r="I59" s="100" t="str">
        <f t="shared" si="3"/>
        <v/>
      </c>
      <c r="J59" s="99"/>
      <c r="K59" s="100" t="str">
        <f t="shared" si="4"/>
        <v/>
      </c>
      <c r="L59" s="100" t="str">
        <f t="shared" si="5"/>
        <v/>
      </c>
      <c r="M59" s="101"/>
    </row>
    <row r="60" spans="1:13" ht="20.100000000000001" customHeight="1" x14ac:dyDescent="0.4">
      <c r="A60" s="94" t="s">
        <v>96</v>
      </c>
      <c r="B60" s="95" t="s">
        <v>95</v>
      </c>
      <c r="C60" s="96">
        <v>1537</v>
      </c>
      <c r="D60" s="97"/>
      <c r="E60" s="98"/>
      <c r="F60" s="95"/>
      <c r="G60" s="95"/>
      <c r="H60" s="99"/>
      <c r="I60" s="100" t="str">
        <f t="shared" si="3"/>
        <v/>
      </c>
      <c r="J60" s="99"/>
      <c r="K60" s="100" t="str">
        <f t="shared" si="4"/>
        <v/>
      </c>
      <c r="L60" s="100" t="str">
        <f t="shared" si="5"/>
        <v/>
      </c>
      <c r="M60" s="101"/>
    </row>
    <row r="61" spans="1:13" ht="20.100000000000001" customHeight="1" x14ac:dyDescent="0.4">
      <c r="A61" s="94" t="s">
        <v>97</v>
      </c>
      <c r="B61" s="95" t="s">
        <v>98</v>
      </c>
      <c r="C61" s="96">
        <v>1538</v>
      </c>
      <c r="D61" s="97"/>
      <c r="E61" s="98"/>
      <c r="F61" s="95"/>
      <c r="G61" s="95"/>
      <c r="H61" s="99"/>
      <c r="I61" s="100" t="str">
        <f t="shared" si="3"/>
        <v/>
      </c>
      <c r="J61" s="99"/>
      <c r="K61" s="100" t="str">
        <f t="shared" si="4"/>
        <v/>
      </c>
      <c r="L61" s="100" t="str">
        <f t="shared" si="5"/>
        <v/>
      </c>
      <c r="M61" s="101"/>
    </row>
    <row r="62" spans="1:13" ht="20.100000000000001" customHeight="1" x14ac:dyDescent="0.4">
      <c r="A62" s="94" t="s">
        <v>99</v>
      </c>
      <c r="B62" s="95" t="s">
        <v>34</v>
      </c>
      <c r="C62" s="96">
        <v>1539</v>
      </c>
      <c r="D62" s="97"/>
      <c r="E62" s="98"/>
      <c r="F62" s="95"/>
      <c r="G62" s="95"/>
      <c r="H62" s="99"/>
      <c r="I62" s="100" t="str">
        <f t="shared" si="3"/>
        <v/>
      </c>
      <c r="J62" s="99"/>
      <c r="K62" s="100" t="str">
        <f t="shared" si="4"/>
        <v/>
      </c>
      <c r="L62" s="100" t="str">
        <f t="shared" si="5"/>
        <v/>
      </c>
      <c r="M62" s="101"/>
    </row>
    <row r="63" spans="1:13" ht="20.100000000000001" customHeight="1" thickBot="1" x14ac:dyDescent="0.45">
      <c r="A63" s="106"/>
      <c r="B63" s="107"/>
      <c r="C63" s="108"/>
      <c r="D63" s="109"/>
      <c r="E63" s="110"/>
      <c r="F63" s="107"/>
      <c r="G63" s="107"/>
      <c r="H63" s="111"/>
      <c r="I63" s="112"/>
      <c r="J63" s="111"/>
      <c r="K63" s="112"/>
      <c r="L63" s="112"/>
      <c r="M63" s="113"/>
    </row>
    <row r="64" spans="1:13" ht="20.100000000000001" customHeight="1" thickTop="1" x14ac:dyDescent="0.4">
      <c r="A64" s="1"/>
      <c r="B64" s="1"/>
      <c r="D64" s="3"/>
      <c r="E64" s="4"/>
      <c r="F64" s="1"/>
      <c r="G64" s="1"/>
      <c r="M64" s="1"/>
    </row>
    <row r="65" spans="1:13" ht="20.100000000000001" customHeight="1" x14ac:dyDescent="0.4">
      <c r="A65" s="1"/>
      <c r="B65" s="1"/>
      <c r="D65" s="3"/>
      <c r="E65" s="4"/>
      <c r="F65" s="1"/>
      <c r="G65" s="1"/>
      <c r="M65" s="1"/>
    </row>
    <row r="66" spans="1:13" s="122" customFormat="1" ht="20.100000000000001" customHeight="1" x14ac:dyDescent="0.4">
      <c r="A66" s="115" t="s">
        <v>100</v>
      </c>
      <c r="B66" s="116"/>
      <c r="C66" s="116"/>
      <c r="D66" s="117"/>
      <c r="E66" s="118"/>
      <c r="F66" s="119"/>
      <c r="G66" s="119"/>
      <c r="H66" s="120"/>
      <c r="I66" s="120"/>
      <c r="J66" s="121"/>
      <c r="K66" s="120"/>
      <c r="L66" s="120"/>
      <c r="M66" s="119"/>
    </row>
    <row r="67" spans="1:13" s="77" customFormat="1" ht="20.100000000000001" customHeight="1" thickBot="1" x14ac:dyDescent="0.45">
      <c r="A67" s="123"/>
      <c r="B67" s="123"/>
      <c r="C67" s="70"/>
      <c r="D67" s="124"/>
      <c r="E67" s="63"/>
      <c r="F67" s="73"/>
      <c r="G67" s="73"/>
      <c r="H67" s="125"/>
      <c r="I67" s="126" t="s">
        <v>15</v>
      </c>
      <c r="J67" s="127"/>
      <c r="K67" s="125"/>
      <c r="L67" s="74"/>
      <c r="M67" s="73"/>
    </row>
    <row r="68" spans="1:13" s="85" customFormat="1" ht="20.100000000000001" customHeight="1" thickTop="1" thickBot="1" x14ac:dyDescent="0.45">
      <c r="A68" s="78" t="s">
        <v>16</v>
      </c>
      <c r="B68" s="79" t="s">
        <v>17</v>
      </c>
      <c r="C68" s="80" t="s">
        <v>18</v>
      </c>
      <c r="D68" s="80"/>
      <c r="E68" s="81"/>
      <c r="F68" s="79" t="s">
        <v>19</v>
      </c>
      <c r="G68" s="79" t="s">
        <v>20</v>
      </c>
      <c r="H68" s="82" t="s">
        <v>21</v>
      </c>
      <c r="I68" s="82" t="s">
        <v>22</v>
      </c>
      <c r="J68" s="83"/>
      <c r="K68" s="82"/>
      <c r="L68" s="82" t="s">
        <v>23</v>
      </c>
      <c r="M68" s="84" t="s">
        <v>24</v>
      </c>
    </row>
    <row r="69" spans="1:13" ht="20.100000000000001" customHeight="1" thickBot="1" x14ac:dyDescent="0.45">
      <c r="A69" s="128" t="s">
        <v>101</v>
      </c>
      <c r="B69" s="129" t="s">
        <v>102</v>
      </c>
      <c r="C69" s="130">
        <v>1601</v>
      </c>
      <c r="D69" s="131"/>
      <c r="E69" s="132"/>
      <c r="F69" s="129" t="s">
        <v>103</v>
      </c>
      <c r="G69" s="129" t="s">
        <v>104</v>
      </c>
      <c r="H69" s="133">
        <v>950</v>
      </c>
      <c r="I69" s="134">
        <f>IF(ROUND(H69*1.1,0)=0,"",ROUND(H69*1.1,0))</f>
        <v>1045</v>
      </c>
      <c r="J69" s="133"/>
      <c r="K69" s="134">
        <f>IF(ROUND(H69*0.9,0)=0,"",ROUND(H69*0.9,0))</f>
        <v>855</v>
      </c>
      <c r="L69" s="134">
        <f>IFERROR(ROUND(K69*1.1,0),"")</f>
        <v>941</v>
      </c>
      <c r="M69" s="135" t="s">
        <v>105</v>
      </c>
    </row>
    <row r="70" spans="1:13" ht="20.100000000000001" customHeight="1" x14ac:dyDescent="0.4">
      <c r="A70" s="86"/>
      <c r="B70" s="87"/>
      <c r="C70" s="88"/>
      <c r="D70" s="136"/>
      <c r="E70" s="90"/>
      <c r="F70" s="87"/>
      <c r="G70" s="87"/>
      <c r="H70" s="91"/>
      <c r="I70" s="92"/>
      <c r="J70" s="91"/>
      <c r="K70" s="92"/>
      <c r="L70" s="92"/>
      <c r="M70" s="93"/>
    </row>
    <row r="71" spans="1:13" ht="20.100000000000001" customHeight="1" x14ac:dyDescent="0.4">
      <c r="A71" s="94" t="s">
        <v>106</v>
      </c>
      <c r="B71" s="95" t="s">
        <v>107</v>
      </c>
      <c r="C71" s="96">
        <v>1602</v>
      </c>
      <c r="D71" s="97"/>
      <c r="E71" s="98"/>
      <c r="F71" s="95" t="s">
        <v>108</v>
      </c>
      <c r="G71" s="95" t="s">
        <v>109</v>
      </c>
      <c r="H71" s="99">
        <v>2300</v>
      </c>
      <c r="I71" s="100">
        <f>IF(ROUND(H71*1.1,0)=0,"",ROUND(H71*1.1,0))</f>
        <v>2530</v>
      </c>
      <c r="J71" s="99"/>
      <c r="K71" s="100">
        <f>IF(ROUND(H71*0.9,0)=0,"",ROUND(H71*0.9,0))</f>
        <v>2070</v>
      </c>
      <c r="L71" s="100">
        <f>IFERROR(ROUND(K71*1.1,0),"")</f>
        <v>2277</v>
      </c>
      <c r="M71" s="101"/>
    </row>
    <row r="72" spans="1:13" ht="20.100000000000001" customHeight="1" x14ac:dyDescent="0.4">
      <c r="A72" s="94" t="s">
        <v>110</v>
      </c>
      <c r="B72" s="95" t="s">
        <v>111</v>
      </c>
      <c r="C72" s="96">
        <v>1603</v>
      </c>
      <c r="D72" s="97"/>
      <c r="E72" s="98"/>
      <c r="F72" s="95" t="s">
        <v>112</v>
      </c>
      <c r="G72" s="95" t="s">
        <v>109</v>
      </c>
      <c r="H72" s="99">
        <v>1900</v>
      </c>
      <c r="I72" s="100">
        <f>IF(ROUND(H72*1.1,0)=0,"",ROUND(H72*1.1,0))</f>
        <v>2090</v>
      </c>
      <c r="J72" s="99"/>
      <c r="K72" s="100">
        <f>IF(ROUND(H72*0.9,0)=0,"",ROUND(H72*0.9,0))</f>
        <v>1710</v>
      </c>
      <c r="L72" s="100">
        <f>IFERROR(ROUND(K72*1.1,0),"")</f>
        <v>1881</v>
      </c>
      <c r="M72" s="101"/>
    </row>
    <row r="73" spans="1:13" ht="20.100000000000001" customHeight="1" x14ac:dyDescent="0.4">
      <c r="A73" s="94"/>
      <c r="B73" s="95"/>
      <c r="C73" s="96"/>
      <c r="D73" s="97"/>
      <c r="E73" s="98"/>
      <c r="F73" s="95"/>
      <c r="G73" s="95"/>
      <c r="H73" s="99"/>
      <c r="I73" s="100"/>
      <c r="J73" s="99"/>
      <c r="K73" s="100"/>
      <c r="L73" s="100"/>
      <c r="M73" s="101"/>
    </row>
    <row r="74" spans="1:13" ht="20.100000000000001" customHeight="1" x14ac:dyDescent="0.4">
      <c r="A74" s="94" t="s">
        <v>113</v>
      </c>
      <c r="B74" s="95" t="s">
        <v>114</v>
      </c>
      <c r="C74" s="96">
        <v>1604</v>
      </c>
      <c r="D74" s="97"/>
      <c r="E74" s="98"/>
      <c r="F74" s="95" t="s">
        <v>115</v>
      </c>
      <c r="G74" s="95" t="s">
        <v>109</v>
      </c>
      <c r="H74" s="99">
        <v>2300</v>
      </c>
      <c r="I74" s="100">
        <f>IF(ROUND(H74*1.1,0)=0,"",ROUND(H74*1.1,0))</f>
        <v>2530</v>
      </c>
      <c r="J74" s="99"/>
      <c r="K74" s="100">
        <f>IF(ROUND(H74*0.9,0)=0,"",ROUND(H74*0.9,0))</f>
        <v>2070</v>
      </c>
      <c r="L74" s="100">
        <f>IFERROR(ROUND(K74*1.1,0),"")</f>
        <v>2277</v>
      </c>
      <c r="M74" s="101"/>
    </row>
    <row r="75" spans="1:13" ht="20.100000000000001" customHeight="1" x14ac:dyDescent="0.4">
      <c r="A75" s="94" t="s">
        <v>116</v>
      </c>
      <c r="B75" s="95" t="s">
        <v>117</v>
      </c>
      <c r="C75" s="96">
        <v>1605</v>
      </c>
      <c r="D75" s="97"/>
      <c r="E75" s="98"/>
      <c r="F75" s="95" t="s">
        <v>118</v>
      </c>
      <c r="G75" s="95" t="s">
        <v>119</v>
      </c>
      <c r="H75" s="99">
        <v>1800</v>
      </c>
      <c r="I75" s="100">
        <f>IF(ROUND(H75*1.1,0)=0,"",ROUND(H75*1.1,0))</f>
        <v>1980</v>
      </c>
      <c r="J75" s="99"/>
      <c r="K75" s="100">
        <f>IF(ROUND(H75*0.9,0)=0,"",ROUND(H75*0.9,0))</f>
        <v>1620</v>
      </c>
      <c r="L75" s="100">
        <f>IFERROR(ROUND(K75*1.1,0),"")</f>
        <v>1782</v>
      </c>
      <c r="M75" s="101"/>
    </row>
    <row r="76" spans="1:13" ht="20.100000000000001" customHeight="1" thickBot="1" x14ac:dyDescent="0.45">
      <c r="A76" s="106"/>
      <c r="B76" s="107"/>
      <c r="C76" s="108"/>
      <c r="D76" s="109"/>
      <c r="E76" s="110"/>
      <c r="F76" s="107"/>
      <c r="G76" s="107"/>
      <c r="H76" s="111"/>
      <c r="I76" s="112"/>
      <c r="J76" s="111"/>
      <c r="K76" s="112"/>
      <c r="L76" s="112"/>
      <c r="M76" s="113"/>
    </row>
    <row r="77" spans="1:13" ht="20.100000000000001" customHeight="1" thickTop="1" x14ac:dyDescent="0.4">
      <c r="A77" s="1"/>
      <c r="B77" s="1"/>
      <c r="D77" s="3"/>
      <c r="E77" s="4"/>
      <c r="F77" s="1"/>
      <c r="G77" s="1"/>
      <c r="M77" s="1"/>
    </row>
    <row r="78" spans="1:13" ht="20.100000000000001" customHeight="1" x14ac:dyDescent="0.4">
      <c r="A78" s="1"/>
      <c r="B78" s="1"/>
      <c r="D78" s="3"/>
      <c r="E78" s="4"/>
      <c r="F78" s="1"/>
      <c r="G78" s="1"/>
      <c r="M78" s="1"/>
    </row>
    <row r="79" spans="1:13" s="122" customFormat="1" ht="20.100000000000001" customHeight="1" x14ac:dyDescent="0.4">
      <c r="A79" s="115" t="s">
        <v>120</v>
      </c>
      <c r="B79" s="116"/>
      <c r="C79" s="116"/>
      <c r="D79" s="117"/>
      <c r="E79" s="118"/>
      <c r="F79" s="119"/>
      <c r="G79" s="119"/>
      <c r="H79" s="120"/>
      <c r="I79" s="120"/>
      <c r="J79" s="121"/>
      <c r="K79" s="120"/>
      <c r="L79" s="120"/>
      <c r="M79" s="119"/>
    </row>
    <row r="80" spans="1:13" s="77" customFormat="1" ht="20.100000000000001" customHeight="1" thickBot="1" x14ac:dyDescent="0.45">
      <c r="A80" s="123"/>
      <c r="B80" s="123"/>
      <c r="C80" s="70"/>
      <c r="D80" s="124"/>
      <c r="E80" s="63"/>
      <c r="F80" s="73"/>
      <c r="G80" s="73"/>
      <c r="H80" s="125"/>
      <c r="I80" s="126" t="s">
        <v>15</v>
      </c>
      <c r="J80" s="127"/>
      <c r="K80" s="125"/>
      <c r="L80" s="74"/>
      <c r="M80" s="73"/>
    </row>
    <row r="81" spans="1:13" s="85" customFormat="1" ht="20.100000000000001" customHeight="1" thickTop="1" thickBot="1" x14ac:dyDescent="0.45">
      <c r="A81" s="78" t="s">
        <v>16</v>
      </c>
      <c r="B81" s="79" t="s">
        <v>17</v>
      </c>
      <c r="C81" s="80" t="s">
        <v>18</v>
      </c>
      <c r="D81" s="80"/>
      <c r="E81" s="81"/>
      <c r="F81" s="79" t="s">
        <v>19</v>
      </c>
      <c r="G81" s="79" t="s">
        <v>20</v>
      </c>
      <c r="H81" s="82" t="s">
        <v>21</v>
      </c>
      <c r="I81" s="82" t="s">
        <v>22</v>
      </c>
      <c r="J81" s="83"/>
      <c r="K81" s="82"/>
      <c r="L81" s="82" t="s">
        <v>23</v>
      </c>
      <c r="M81" s="84" t="s">
        <v>24</v>
      </c>
    </row>
    <row r="82" spans="1:13" ht="20.100000000000001" customHeight="1" thickBot="1" x14ac:dyDescent="0.45">
      <c r="A82" s="128" t="s">
        <v>121</v>
      </c>
      <c r="B82" s="129" t="s">
        <v>102</v>
      </c>
      <c r="C82" s="130">
        <v>1621</v>
      </c>
      <c r="D82" s="131"/>
      <c r="E82" s="132"/>
      <c r="F82" s="129" t="s">
        <v>122</v>
      </c>
      <c r="G82" s="129" t="s">
        <v>123</v>
      </c>
      <c r="H82" s="133">
        <v>1800</v>
      </c>
      <c r="I82" s="134">
        <f>IF(ROUND(H82*1.1,0)=0,"",ROUND(H82*1.1,0))</f>
        <v>1980</v>
      </c>
      <c r="J82" s="133"/>
      <c r="K82" s="134">
        <f>IF(ROUND(H82*0.9,0)=0,"",ROUND(H82*0.9,0))</f>
        <v>1620</v>
      </c>
      <c r="L82" s="134">
        <f>IFERROR(ROUND(K82*1.1,0),"")</f>
        <v>1782</v>
      </c>
      <c r="M82" s="135" t="s">
        <v>124</v>
      </c>
    </row>
    <row r="83" spans="1:13" ht="20.100000000000001" customHeight="1" x14ac:dyDescent="0.4">
      <c r="A83" s="86"/>
      <c r="B83" s="87"/>
      <c r="C83" s="88"/>
      <c r="D83" s="136"/>
      <c r="E83" s="90"/>
      <c r="F83" s="87"/>
      <c r="G83" s="87"/>
      <c r="H83" s="91"/>
      <c r="I83" s="92"/>
      <c r="J83" s="91"/>
      <c r="K83" s="92"/>
      <c r="L83" s="92"/>
      <c r="M83" s="93"/>
    </row>
    <row r="84" spans="1:13" ht="20.100000000000001" customHeight="1" x14ac:dyDescent="0.4">
      <c r="A84" s="94" t="s">
        <v>125</v>
      </c>
      <c r="B84" s="95" t="s">
        <v>126</v>
      </c>
      <c r="C84" s="96">
        <v>1622</v>
      </c>
      <c r="D84" s="97"/>
      <c r="E84" s="98"/>
      <c r="F84" s="95" t="s">
        <v>127</v>
      </c>
      <c r="G84" s="95" t="s">
        <v>109</v>
      </c>
      <c r="H84" s="99">
        <v>2500</v>
      </c>
      <c r="I84" s="100">
        <f>IF(ROUND(H84*1.1,0)=0,"",ROUND(H84*1.1,0))</f>
        <v>2750</v>
      </c>
      <c r="J84" s="99"/>
      <c r="K84" s="100">
        <f>IF(ROUND(H84*0.9,0)=0,"",ROUND(H84*0.9,0))</f>
        <v>2250</v>
      </c>
      <c r="L84" s="100">
        <f>IFERROR(ROUND(K84*1.1,0),"")</f>
        <v>2475</v>
      </c>
      <c r="M84" s="101"/>
    </row>
    <row r="85" spans="1:13" ht="20.100000000000001" customHeight="1" x14ac:dyDescent="0.4">
      <c r="A85" s="94" t="s">
        <v>128</v>
      </c>
      <c r="B85" s="95" t="s">
        <v>129</v>
      </c>
      <c r="C85" s="96">
        <v>1623</v>
      </c>
      <c r="D85" s="97"/>
      <c r="E85" s="98"/>
      <c r="F85" s="95" t="s">
        <v>130</v>
      </c>
      <c r="G85" s="95" t="s">
        <v>131</v>
      </c>
      <c r="H85" s="99">
        <v>1700</v>
      </c>
      <c r="I85" s="100">
        <f>IF(ROUND(H85*1.1,0)=0,"",ROUND(H85*1.1,0))</f>
        <v>1870</v>
      </c>
      <c r="J85" s="99"/>
      <c r="K85" s="100">
        <f>IF(ROUND(H85*0.9,0)=0,"",ROUND(H85*0.9,0))</f>
        <v>1530</v>
      </c>
      <c r="L85" s="100">
        <f>IFERROR(ROUND(K85*1.1,0),"")</f>
        <v>1683</v>
      </c>
      <c r="M85" s="101"/>
    </row>
    <row r="86" spans="1:13" ht="20.100000000000001" customHeight="1" x14ac:dyDescent="0.4">
      <c r="A86" s="94"/>
      <c r="B86" s="95"/>
      <c r="C86" s="96"/>
      <c r="D86" s="97"/>
      <c r="E86" s="98"/>
      <c r="F86" s="95"/>
      <c r="G86" s="95"/>
      <c r="H86" s="99"/>
      <c r="I86" s="100"/>
      <c r="J86" s="99"/>
      <c r="K86" s="100"/>
      <c r="L86" s="100"/>
      <c r="M86" s="101"/>
    </row>
    <row r="87" spans="1:13" ht="20.100000000000001" customHeight="1" x14ac:dyDescent="0.4">
      <c r="A87" s="94" t="s">
        <v>132</v>
      </c>
      <c r="B87" s="95" t="s">
        <v>133</v>
      </c>
      <c r="C87" s="96">
        <v>1624</v>
      </c>
      <c r="D87" s="97"/>
      <c r="E87" s="98"/>
      <c r="F87" s="95" t="s">
        <v>134</v>
      </c>
      <c r="G87" s="95" t="s">
        <v>109</v>
      </c>
      <c r="H87" s="99">
        <v>2500</v>
      </c>
      <c r="I87" s="100">
        <f>IF(ROUND(H87*1.1,0)=0,"",ROUND(H87*1.1,0))</f>
        <v>2750</v>
      </c>
      <c r="J87" s="99"/>
      <c r="K87" s="100">
        <f>IF(ROUND(H87*0.9,0)=0,"",ROUND(H87*0.9,0))</f>
        <v>2250</v>
      </c>
      <c r="L87" s="100">
        <f>IFERROR(ROUND(K87*1.1,0),"")</f>
        <v>2475</v>
      </c>
      <c r="M87" s="101"/>
    </row>
    <row r="88" spans="1:13" ht="20.100000000000001" customHeight="1" x14ac:dyDescent="0.4">
      <c r="A88" s="94" t="s">
        <v>135</v>
      </c>
      <c r="B88" s="95" t="s">
        <v>136</v>
      </c>
      <c r="C88" s="96">
        <v>1625</v>
      </c>
      <c r="D88" s="97"/>
      <c r="E88" s="98"/>
      <c r="F88" s="95" t="s">
        <v>137</v>
      </c>
      <c r="G88" s="95" t="s">
        <v>138</v>
      </c>
      <c r="H88" s="99">
        <v>2000</v>
      </c>
      <c r="I88" s="100">
        <f>IF(ROUND(H88*1.1,0)=0,"",ROUND(H88*1.1,0))</f>
        <v>2200</v>
      </c>
      <c r="J88" s="99"/>
      <c r="K88" s="100">
        <f>IF(ROUND(H88*0.9,0)=0,"",ROUND(H88*0.9,0))</f>
        <v>1800</v>
      </c>
      <c r="L88" s="100">
        <f>IFERROR(ROUND(K88*1.1,0),"")</f>
        <v>1980</v>
      </c>
      <c r="M88" s="101"/>
    </row>
    <row r="89" spans="1:13" ht="20.100000000000001" customHeight="1" thickBot="1" x14ac:dyDescent="0.45">
      <c r="A89" s="106"/>
      <c r="B89" s="107"/>
      <c r="C89" s="108"/>
      <c r="D89" s="109"/>
      <c r="E89" s="110"/>
      <c r="F89" s="107"/>
      <c r="G89" s="107"/>
      <c r="H89" s="111"/>
      <c r="I89" s="112"/>
      <c r="J89" s="111"/>
      <c r="K89" s="112"/>
      <c r="L89" s="112"/>
      <c r="M89" s="113"/>
    </row>
    <row r="90" spans="1:13" ht="20.100000000000001" customHeight="1" thickTop="1" x14ac:dyDescent="0.4">
      <c r="A90" s="1"/>
      <c r="B90" s="1"/>
      <c r="D90" s="3"/>
      <c r="E90" s="4"/>
      <c r="F90" s="1"/>
      <c r="G90" s="1"/>
      <c r="M90" s="1"/>
    </row>
    <row r="91" spans="1:13" ht="20.100000000000001" customHeight="1" x14ac:dyDescent="0.4">
      <c r="A91" s="1"/>
      <c r="B91" s="1"/>
      <c r="D91" s="3"/>
      <c r="E91" s="4"/>
      <c r="F91" s="1"/>
      <c r="G91" s="1"/>
      <c r="M91" s="1"/>
    </row>
    <row r="92" spans="1:13" s="122" customFormat="1" ht="20.100000000000001" customHeight="1" x14ac:dyDescent="0.4">
      <c r="A92" s="115" t="s">
        <v>139</v>
      </c>
      <c r="B92" s="116"/>
      <c r="C92" s="116"/>
      <c r="D92" s="117"/>
      <c r="E92" s="118"/>
      <c r="F92" s="119"/>
      <c r="G92" s="119"/>
      <c r="H92" s="120"/>
      <c r="I92" s="120"/>
      <c r="J92" s="121"/>
      <c r="K92" s="120"/>
      <c r="L92" s="120"/>
      <c r="M92" s="119"/>
    </row>
    <row r="93" spans="1:13" s="77" customFormat="1" ht="20.100000000000001" customHeight="1" thickBot="1" x14ac:dyDescent="0.45">
      <c r="A93" s="123"/>
      <c r="B93" s="123"/>
      <c r="C93" s="70"/>
      <c r="D93" s="124"/>
      <c r="E93" s="63"/>
      <c r="F93" s="73"/>
      <c r="G93" s="73"/>
      <c r="H93" s="125"/>
      <c r="I93" s="126" t="s">
        <v>15</v>
      </c>
      <c r="J93" s="127"/>
      <c r="K93" s="125"/>
      <c r="L93" s="74"/>
      <c r="M93" s="73"/>
    </row>
    <row r="94" spans="1:13" s="85" customFormat="1" ht="20.100000000000001" customHeight="1" thickTop="1" thickBot="1" x14ac:dyDescent="0.45">
      <c r="A94" s="78" t="s">
        <v>16</v>
      </c>
      <c r="B94" s="79" t="s">
        <v>17</v>
      </c>
      <c r="C94" s="80" t="s">
        <v>18</v>
      </c>
      <c r="D94" s="80"/>
      <c r="E94" s="81"/>
      <c r="F94" s="79" t="s">
        <v>19</v>
      </c>
      <c r="G94" s="79" t="s">
        <v>20</v>
      </c>
      <c r="H94" s="82" t="s">
        <v>21</v>
      </c>
      <c r="I94" s="82" t="s">
        <v>22</v>
      </c>
      <c r="J94" s="83"/>
      <c r="K94" s="82"/>
      <c r="L94" s="82" t="s">
        <v>23</v>
      </c>
      <c r="M94" s="84" t="s">
        <v>24</v>
      </c>
    </row>
    <row r="95" spans="1:13" ht="20.100000000000001" customHeight="1" x14ac:dyDescent="0.4">
      <c r="A95" s="86" t="s">
        <v>140</v>
      </c>
      <c r="B95" s="87" t="s">
        <v>141</v>
      </c>
      <c r="C95" s="88">
        <v>1701</v>
      </c>
      <c r="D95" s="89"/>
      <c r="E95" s="90"/>
      <c r="F95" s="87" t="s">
        <v>142</v>
      </c>
      <c r="G95" s="87" t="s">
        <v>143</v>
      </c>
      <c r="H95" s="91">
        <v>2200</v>
      </c>
      <c r="I95" s="92">
        <f>IF(ROUND(H95*1.1,0)=0,"",ROUND(H95*1.1,0))</f>
        <v>2420</v>
      </c>
      <c r="J95" s="91"/>
      <c r="K95" s="92">
        <f>IF(ROUND(H95*0.9,0)=0,"",ROUND(H95*0.9,0))</f>
        <v>1980</v>
      </c>
      <c r="L95" s="92">
        <f>IFERROR(ROUND(K95*1.1,0),"")</f>
        <v>2178</v>
      </c>
      <c r="M95" s="93"/>
    </row>
    <row r="96" spans="1:13" ht="20.100000000000001" customHeight="1" x14ac:dyDescent="0.4">
      <c r="A96" s="94" t="s">
        <v>144</v>
      </c>
      <c r="B96" s="95" t="s">
        <v>145</v>
      </c>
      <c r="C96" s="96">
        <v>1705</v>
      </c>
      <c r="D96" s="97"/>
      <c r="E96" s="98"/>
      <c r="F96" s="95" t="s">
        <v>146</v>
      </c>
      <c r="G96" s="95" t="s">
        <v>147</v>
      </c>
      <c r="H96" s="99">
        <v>2400</v>
      </c>
      <c r="I96" s="100">
        <f>IF(ROUND(H96*1.1,0)=0,"",ROUND(H96*1.1,0))</f>
        <v>2640</v>
      </c>
      <c r="J96" s="99"/>
      <c r="K96" s="100">
        <f>IF(ROUND(H96*0.9,0)=0,"",ROUND(H96*0.9,0))</f>
        <v>2160</v>
      </c>
      <c r="L96" s="100">
        <f>IFERROR(ROUND(K96*1.1,0),"")</f>
        <v>2376</v>
      </c>
      <c r="M96" s="101"/>
    </row>
    <row r="97" spans="1:13" ht="20.100000000000001" customHeight="1" x14ac:dyDescent="0.4">
      <c r="A97" s="94" t="s">
        <v>148</v>
      </c>
      <c r="B97" s="95" t="s">
        <v>149</v>
      </c>
      <c r="C97" s="96">
        <v>1706</v>
      </c>
      <c r="D97" s="97"/>
      <c r="E97" s="98"/>
      <c r="F97" s="95" t="s">
        <v>150</v>
      </c>
      <c r="G97" s="95" t="s">
        <v>131</v>
      </c>
      <c r="H97" s="99">
        <v>2500</v>
      </c>
      <c r="I97" s="100">
        <f>IF(ROUND(H97*1.1,0)=0,"",ROUND(H97*1.1,0))</f>
        <v>2750</v>
      </c>
      <c r="J97" s="99"/>
      <c r="K97" s="100">
        <f>IF(ROUND(H97*0.9,0)=0,"",ROUND(H97*0.9,0))</f>
        <v>2250</v>
      </c>
      <c r="L97" s="100">
        <f>IFERROR(ROUND(K97*1.1,0),"")</f>
        <v>2475</v>
      </c>
      <c r="M97" s="101"/>
    </row>
    <row r="98" spans="1:13" ht="20.100000000000001" customHeight="1" x14ac:dyDescent="0.4">
      <c r="A98" s="94" t="s">
        <v>151</v>
      </c>
      <c r="B98" s="95" t="s">
        <v>152</v>
      </c>
      <c r="C98" s="96">
        <v>1707</v>
      </c>
      <c r="D98" s="97"/>
      <c r="E98" s="98"/>
      <c r="F98" s="95" t="s">
        <v>153</v>
      </c>
      <c r="G98" s="95" t="s">
        <v>131</v>
      </c>
      <c r="H98" s="99">
        <v>2300</v>
      </c>
      <c r="I98" s="100">
        <f>IF(ROUND(H98*1.1,0)=0,"",ROUND(H98*1.1,0))</f>
        <v>2530</v>
      </c>
      <c r="J98" s="99"/>
      <c r="K98" s="100">
        <f>IF(ROUND(H98*0.9,0)=0,"",ROUND(H98*0.9,0))</f>
        <v>2070</v>
      </c>
      <c r="L98" s="100">
        <f>IFERROR(ROUND(K98*1.1,0),"")</f>
        <v>2277</v>
      </c>
      <c r="M98" s="101"/>
    </row>
    <row r="99" spans="1:13" ht="20.100000000000001" customHeight="1" x14ac:dyDescent="0.4">
      <c r="A99" s="94" t="s">
        <v>154</v>
      </c>
      <c r="B99" s="95" t="s">
        <v>155</v>
      </c>
      <c r="C99" s="96">
        <v>1708</v>
      </c>
      <c r="D99" s="97"/>
      <c r="E99" s="98"/>
      <c r="F99" s="95" t="s">
        <v>156</v>
      </c>
      <c r="G99" s="95" t="s">
        <v>157</v>
      </c>
      <c r="H99" s="99">
        <v>2300</v>
      </c>
      <c r="I99" s="100">
        <f>IF(ROUND(H99*1.1,0)=0,"",ROUND(H99*1.1,0))</f>
        <v>2530</v>
      </c>
      <c r="J99" s="99"/>
      <c r="K99" s="100">
        <f>IF(ROUND(H99*0.9,0)=0,"",ROUND(H99*0.9,0))</f>
        <v>2070</v>
      </c>
      <c r="L99" s="100">
        <f>IFERROR(ROUND(K99*1.1,0),"")</f>
        <v>2277</v>
      </c>
      <c r="M99" s="101"/>
    </row>
    <row r="100" spans="1:13" ht="20.100000000000001" customHeight="1" thickBot="1" x14ac:dyDescent="0.45">
      <c r="A100" s="106"/>
      <c r="B100" s="107"/>
      <c r="C100" s="108"/>
      <c r="D100" s="109"/>
      <c r="E100" s="110"/>
      <c r="F100" s="107"/>
      <c r="G100" s="107"/>
      <c r="H100" s="111"/>
      <c r="I100" s="112"/>
      <c r="J100" s="111"/>
      <c r="K100" s="112"/>
      <c r="L100" s="112"/>
      <c r="M100" s="113"/>
    </row>
    <row r="101" spans="1:13" ht="20.100000000000001" customHeight="1" thickTop="1" x14ac:dyDescent="0.4">
      <c r="A101" s="1"/>
      <c r="B101" s="1"/>
      <c r="D101" s="3"/>
      <c r="E101" s="4"/>
      <c r="F101" s="1"/>
      <c r="G101" s="1"/>
      <c r="M101" s="1"/>
    </row>
    <row r="102" spans="1:13" ht="20.100000000000001" customHeight="1" x14ac:dyDescent="0.4">
      <c r="A102" s="1"/>
      <c r="B102" s="1"/>
      <c r="D102" s="3"/>
      <c r="E102" s="4"/>
      <c r="F102" s="1"/>
      <c r="G102" s="1"/>
      <c r="M102" s="1"/>
    </row>
    <row r="103" spans="1:13" s="122" customFormat="1" ht="20.100000000000001" customHeight="1" x14ac:dyDescent="0.4">
      <c r="A103" s="115" t="s">
        <v>158</v>
      </c>
      <c r="B103" s="116"/>
      <c r="C103" s="116"/>
      <c r="D103" s="117"/>
      <c r="E103" s="118"/>
      <c r="F103" s="119"/>
      <c r="G103" s="119"/>
      <c r="H103" s="120"/>
      <c r="I103" s="120"/>
      <c r="J103" s="121"/>
      <c r="K103" s="120"/>
      <c r="L103" s="120"/>
      <c r="M103" s="119"/>
    </row>
    <row r="104" spans="1:13" s="77" customFormat="1" ht="20.100000000000001" customHeight="1" thickBot="1" x14ac:dyDescent="0.45">
      <c r="A104" s="123"/>
      <c r="B104" s="123"/>
      <c r="C104" s="70"/>
      <c r="D104" s="124"/>
      <c r="E104" s="63"/>
      <c r="F104" s="73"/>
      <c r="G104" s="73"/>
      <c r="H104" s="125"/>
      <c r="I104" s="126" t="s">
        <v>15</v>
      </c>
      <c r="J104" s="127"/>
      <c r="K104" s="125"/>
      <c r="L104" s="74"/>
      <c r="M104" s="73"/>
    </row>
    <row r="105" spans="1:13" s="85" customFormat="1" ht="20.100000000000001" customHeight="1" thickTop="1" thickBot="1" x14ac:dyDescent="0.45">
      <c r="A105" s="78" t="s">
        <v>16</v>
      </c>
      <c r="B105" s="79" t="s">
        <v>17</v>
      </c>
      <c r="C105" s="80" t="s">
        <v>18</v>
      </c>
      <c r="D105" s="80"/>
      <c r="E105" s="81"/>
      <c r="F105" s="79" t="s">
        <v>19</v>
      </c>
      <c r="G105" s="79" t="s">
        <v>20</v>
      </c>
      <c r="H105" s="82" t="s">
        <v>21</v>
      </c>
      <c r="I105" s="82" t="s">
        <v>22</v>
      </c>
      <c r="J105" s="83"/>
      <c r="K105" s="82"/>
      <c r="L105" s="82" t="s">
        <v>23</v>
      </c>
      <c r="M105" s="84" t="s">
        <v>24</v>
      </c>
    </row>
    <row r="106" spans="1:13" ht="20.100000000000001" customHeight="1" x14ac:dyDescent="0.4">
      <c r="A106" s="86" t="s">
        <v>159</v>
      </c>
      <c r="B106" s="87" t="s">
        <v>160</v>
      </c>
      <c r="C106" s="88">
        <v>1721</v>
      </c>
      <c r="D106" s="89"/>
      <c r="E106" s="90"/>
      <c r="F106" s="87" t="s">
        <v>161</v>
      </c>
      <c r="G106" s="87" t="s">
        <v>143</v>
      </c>
      <c r="H106" s="91">
        <v>2200</v>
      </c>
      <c r="I106" s="92">
        <f t="shared" ref="I106:I113" si="6">IF(ROUND(H106*1.1,0)=0,"",ROUND(H106*1.1,0))</f>
        <v>2420</v>
      </c>
      <c r="J106" s="91"/>
      <c r="K106" s="92">
        <f t="shared" ref="K106:K113" si="7">IF(ROUND(H106*0.9,0)=0,"",ROUND(H106*0.9,0))</f>
        <v>1980</v>
      </c>
      <c r="L106" s="92">
        <f t="shared" ref="L106:L113" si="8">IFERROR(ROUND(K106*1.1,0),"")</f>
        <v>2178</v>
      </c>
      <c r="M106" s="93"/>
    </row>
    <row r="107" spans="1:13" ht="20.100000000000001" customHeight="1" x14ac:dyDescent="0.4">
      <c r="A107" s="94" t="s">
        <v>162</v>
      </c>
      <c r="B107" s="95" t="s">
        <v>163</v>
      </c>
      <c r="C107" s="96">
        <v>1725</v>
      </c>
      <c r="D107" s="97"/>
      <c r="E107" s="98"/>
      <c r="F107" s="95" t="s">
        <v>150</v>
      </c>
      <c r="G107" s="95" t="s">
        <v>131</v>
      </c>
      <c r="H107" s="99">
        <v>2500</v>
      </c>
      <c r="I107" s="100">
        <f t="shared" si="6"/>
        <v>2750</v>
      </c>
      <c r="J107" s="99"/>
      <c r="K107" s="100">
        <f t="shared" si="7"/>
        <v>2250</v>
      </c>
      <c r="L107" s="100">
        <f t="shared" si="8"/>
        <v>2475</v>
      </c>
      <c r="M107" s="101"/>
    </row>
    <row r="108" spans="1:13" ht="20.100000000000001" customHeight="1" x14ac:dyDescent="0.4">
      <c r="A108" s="94" t="s">
        <v>164</v>
      </c>
      <c r="B108" s="95" t="s">
        <v>145</v>
      </c>
      <c r="C108" s="137">
        <v>1705</v>
      </c>
      <c r="D108" s="97"/>
      <c r="E108" s="98"/>
      <c r="F108" s="95" t="s">
        <v>146</v>
      </c>
      <c r="G108" s="95" t="s">
        <v>147</v>
      </c>
      <c r="H108" s="99">
        <v>2400</v>
      </c>
      <c r="I108" s="100">
        <f t="shared" si="6"/>
        <v>2640</v>
      </c>
      <c r="J108" s="99"/>
      <c r="K108" s="100">
        <f t="shared" si="7"/>
        <v>2160</v>
      </c>
      <c r="L108" s="100">
        <f t="shared" si="8"/>
        <v>2376</v>
      </c>
      <c r="M108" s="101"/>
    </row>
    <row r="109" spans="1:13" ht="20.100000000000001" customHeight="1" x14ac:dyDescent="0.4">
      <c r="A109" s="94" t="s">
        <v>165</v>
      </c>
      <c r="B109" s="95" t="s">
        <v>155</v>
      </c>
      <c r="C109" s="96">
        <v>1727</v>
      </c>
      <c r="D109" s="97"/>
      <c r="E109" s="98"/>
      <c r="F109" s="95"/>
      <c r="G109" s="95"/>
      <c r="H109" s="99"/>
      <c r="I109" s="100" t="str">
        <f t="shared" si="6"/>
        <v/>
      </c>
      <c r="J109" s="99"/>
      <c r="K109" s="100" t="str">
        <f t="shared" si="7"/>
        <v/>
      </c>
      <c r="L109" s="100" t="str">
        <f t="shared" si="8"/>
        <v/>
      </c>
      <c r="M109" s="101"/>
    </row>
    <row r="110" spans="1:13" ht="20.100000000000001" customHeight="1" x14ac:dyDescent="0.4">
      <c r="A110" s="94" t="s">
        <v>166</v>
      </c>
      <c r="B110" s="95" t="s">
        <v>152</v>
      </c>
      <c r="C110" s="96">
        <v>1728</v>
      </c>
      <c r="D110" s="97"/>
      <c r="E110" s="98"/>
      <c r="F110" s="95"/>
      <c r="G110" s="95"/>
      <c r="H110" s="99"/>
      <c r="I110" s="100" t="str">
        <f t="shared" si="6"/>
        <v/>
      </c>
      <c r="J110" s="99"/>
      <c r="K110" s="100" t="str">
        <f t="shared" si="7"/>
        <v/>
      </c>
      <c r="L110" s="100" t="str">
        <f t="shared" si="8"/>
        <v/>
      </c>
      <c r="M110" s="101"/>
    </row>
    <row r="111" spans="1:13" ht="20.100000000000001" customHeight="1" x14ac:dyDescent="0.4">
      <c r="A111" s="94"/>
      <c r="B111" s="95"/>
      <c r="C111" s="96"/>
      <c r="D111" s="97"/>
      <c r="E111" s="98"/>
      <c r="F111" s="95"/>
      <c r="G111" s="95"/>
      <c r="H111" s="99"/>
      <c r="I111" s="100"/>
      <c r="J111" s="99"/>
      <c r="K111" s="100"/>
      <c r="L111" s="100"/>
      <c r="M111" s="101"/>
    </row>
    <row r="112" spans="1:13" ht="20.100000000000001" customHeight="1" x14ac:dyDescent="0.4">
      <c r="A112" s="94" t="s">
        <v>167</v>
      </c>
      <c r="B112" s="95" t="s">
        <v>168</v>
      </c>
      <c r="C112" s="96">
        <v>1729</v>
      </c>
      <c r="D112" s="97"/>
      <c r="E112" s="98"/>
      <c r="F112" s="95" t="s">
        <v>169</v>
      </c>
      <c r="G112" s="95" t="s">
        <v>47</v>
      </c>
      <c r="H112" s="99">
        <v>2200</v>
      </c>
      <c r="I112" s="100">
        <f t="shared" si="6"/>
        <v>2420</v>
      </c>
      <c r="J112" s="99"/>
      <c r="K112" s="100">
        <f t="shared" si="7"/>
        <v>1980</v>
      </c>
      <c r="L112" s="100">
        <f t="shared" si="8"/>
        <v>2178</v>
      </c>
      <c r="M112" s="101"/>
    </row>
    <row r="113" spans="1:13" ht="20.100000000000001" customHeight="1" x14ac:dyDescent="0.4">
      <c r="A113" s="94" t="s">
        <v>170</v>
      </c>
      <c r="B113" s="95" t="s">
        <v>168</v>
      </c>
      <c r="C113" s="137">
        <v>1729</v>
      </c>
      <c r="D113" s="97"/>
      <c r="E113" s="98"/>
      <c r="F113" s="95" t="s">
        <v>169</v>
      </c>
      <c r="G113" s="95" t="s">
        <v>47</v>
      </c>
      <c r="H113" s="99">
        <v>2200</v>
      </c>
      <c r="I113" s="100">
        <f t="shared" si="6"/>
        <v>2420</v>
      </c>
      <c r="J113" s="99"/>
      <c r="K113" s="100">
        <f t="shared" si="7"/>
        <v>1980</v>
      </c>
      <c r="L113" s="100">
        <f t="shared" si="8"/>
        <v>2178</v>
      </c>
      <c r="M113" s="101"/>
    </row>
    <row r="114" spans="1:13" ht="20.100000000000001" customHeight="1" thickBot="1" x14ac:dyDescent="0.45">
      <c r="A114" s="106"/>
      <c r="B114" s="107"/>
      <c r="C114" s="138"/>
      <c r="D114" s="109"/>
      <c r="E114" s="110"/>
      <c r="F114" s="107"/>
      <c r="G114" s="107"/>
      <c r="H114" s="111"/>
      <c r="I114" s="112"/>
      <c r="J114" s="111"/>
      <c r="K114" s="112"/>
      <c r="L114" s="112"/>
      <c r="M114" s="113"/>
    </row>
    <row r="115" spans="1:13" ht="20.100000000000001" customHeight="1" thickTop="1" x14ac:dyDescent="0.4">
      <c r="A115" s="1"/>
      <c r="B115" s="1"/>
      <c r="C115" s="2"/>
      <c r="D115" s="3"/>
      <c r="E115" s="4"/>
      <c r="F115" s="1"/>
      <c r="G115" s="1"/>
      <c r="M115" s="1"/>
    </row>
    <row r="116" spans="1:13" ht="20.100000000000001" customHeight="1" x14ac:dyDescent="0.4">
      <c r="A116" s="1"/>
      <c r="B116" s="1"/>
      <c r="C116" s="2"/>
      <c r="D116" s="3"/>
      <c r="E116" s="4"/>
      <c r="F116" s="1"/>
      <c r="G116" s="1"/>
      <c r="M116" s="1"/>
    </row>
    <row r="117" spans="1:13" s="122" customFormat="1" ht="20.100000000000001" customHeight="1" x14ac:dyDescent="0.4">
      <c r="A117" s="115" t="s">
        <v>171</v>
      </c>
      <c r="B117" s="116"/>
      <c r="C117" s="116"/>
      <c r="D117" s="117"/>
      <c r="E117" s="118"/>
      <c r="F117" s="119"/>
      <c r="G117" s="119"/>
      <c r="H117" s="120"/>
      <c r="I117" s="120"/>
      <c r="J117" s="121"/>
      <c r="K117" s="120"/>
      <c r="L117" s="120"/>
      <c r="M117" s="119"/>
    </row>
    <row r="118" spans="1:13" s="77" customFormat="1" ht="20.100000000000001" customHeight="1" thickBot="1" x14ac:dyDescent="0.45">
      <c r="A118" s="123"/>
      <c r="B118" s="123"/>
      <c r="C118" s="70"/>
      <c r="D118" s="124"/>
      <c r="E118" s="63"/>
      <c r="F118" s="73"/>
      <c r="G118" s="73"/>
      <c r="H118" s="125"/>
      <c r="I118" s="126" t="s">
        <v>15</v>
      </c>
      <c r="J118" s="127"/>
      <c r="K118" s="125"/>
      <c r="L118" s="74"/>
      <c r="M118" s="73"/>
    </row>
    <row r="119" spans="1:13" s="85" customFormat="1" ht="20.100000000000001" customHeight="1" thickTop="1" thickBot="1" x14ac:dyDescent="0.45">
      <c r="A119" s="78" t="s">
        <v>16</v>
      </c>
      <c r="B119" s="79" t="s">
        <v>17</v>
      </c>
      <c r="C119" s="80" t="s">
        <v>18</v>
      </c>
      <c r="D119" s="80"/>
      <c r="E119" s="81"/>
      <c r="F119" s="79" t="s">
        <v>19</v>
      </c>
      <c r="G119" s="79" t="s">
        <v>20</v>
      </c>
      <c r="H119" s="82" t="s">
        <v>21</v>
      </c>
      <c r="I119" s="82" t="s">
        <v>22</v>
      </c>
      <c r="J119" s="83"/>
      <c r="K119" s="82"/>
      <c r="L119" s="82" t="s">
        <v>23</v>
      </c>
      <c r="M119" s="84" t="s">
        <v>24</v>
      </c>
    </row>
    <row r="120" spans="1:13" ht="20.100000000000001" customHeight="1" x14ac:dyDescent="0.4">
      <c r="A120" s="86" t="s">
        <v>172</v>
      </c>
      <c r="B120" s="87" t="s">
        <v>173</v>
      </c>
      <c r="C120" s="88">
        <v>1821</v>
      </c>
      <c r="D120" s="89"/>
      <c r="E120" s="90"/>
      <c r="F120" s="87" t="s">
        <v>174</v>
      </c>
      <c r="G120" s="87" t="s">
        <v>175</v>
      </c>
      <c r="H120" s="91">
        <v>2300</v>
      </c>
      <c r="I120" s="92">
        <f>IF(ROUND(H120*1.1,0)=0,"",ROUND(H120*1.1,0))</f>
        <v>2530</v>
      </c>
      <c r="J120" s="91"/>
      <c r="K120" s="92">
        <f>IF(ROUND(H120*0.9,0)=0,"",ROUND(H120*0.9,0))</f>
        <v>2070</v>
      </c>
      <c r="L120" s="92">
        <f>IFERROR(ROUND(K120*1.1,0),"")</f>
        <v>2277</v>
      </c>
      <c r="M120" s="93"/>
    </row>
    <row r="121" spans="1:13" ht="20.100000000000001" customHeight="1" x14ac:dyDescent="0.4">
      <c r="A121" s="102" t="s">
        <v>172</v>
      </c>
      <c r="B121" s="103" t="s">
        <v>34</v>
      </c>
      <c r="C121" s="96">
        <v>1822</v>
      </c>
      <c r="D121" s="97" t="s">
        <v>43</v>
      </c>
      <c r="E121" s="98"/>
      <c r="F121" s="95" t="s">
        <v>176</v>
      </c>
      <c r="G121" s="95" t="s">
        <v>177</v>
      </c>
      <c r="H121" s="99">
        <v>2850</v>
      </c>
      <c r="I121" s="100">
        <f>IF(ROUND(H121*1.1,0)=0,"",ROUND(H121*1.1,0))</f>
        <v>3135</v>
      </c>
      <c r="J121" s="99"/>
      <c r="K121" s="100">
        <f>IF(ROUND(H121*0.9,0)=0,"",ROUND(H121*0.9,0))</f>
        <v>2565</v>
      </c>
      <c r="L121" s="100">
        <f>IFERROR(ROUND(K121*1.1,0),"")</f>
        <v>2822</v>
      </c>
      <c r="M121" s="101"/>
    </row>
    <row r="122" spans="1:13" ht="20.100000000000001" customHeight="1" x14ac:dyDescent="0.4">
      <c r="A122" s="86"/>
      <c r="B122" s="87"/>
      <c r="C122" s="96">
        <v>1822</v>
      </c>
      <c r="D122" s="97" t="s">
        <v>45</v>
      </c>
      <c r="E122" s="98" t="s">
        <v>35</v>
      </c>
      <c r="F122" s="95" t="s">
        <v>36</v>
      </c>
      <c r="G122" s="95" t="s">
        <v>37</v>
      </c>
      <c r="H122" s="99">
        <v>1800</v>
      </c>
      <c r="I122" s="100">
        <f>IF(ROUND(H122*1.1,0)=0,"",ROUND(H122*1.1,0))</f>
        <v>1980</v>
      </c>
      <c r="J122" s="99"/>
      <c r="K122" s="100">
        <f>IF(ROUND(H122*0.9,0)=0,"",ROUND(H122*0.9,0))</f>
        <v>1620</v>
      </c>
      <c r="L122" s="100">
        <f>IFERROR(ROUND(K122*1.1,0),"")</f>
        <v>1782</v>
      </c>
      <c r="M122" s="101"/>
    </row>
    <row r="123" spans="1:13" ht="20.100000000000001" customHeight="1" thickBot="1" x14ac:dyDescent="0.45">
      <c r="A123" s="106"/>
      <c r="B123" s="107"/>
      <c r="C123" s="108"/>
      <c r="D123" s="109"/>
      <c r="E123" s="110"/>
      <c r="F123" s="107"/>
      <c r="G123" s="107"/>
      <c r="H123" s="111"/>
      <c r="I123" s="112"/>
      <c r="J123" s="111"/>
      <c r="K123" s="112"/>
      <c r="L123" s="112"/>
      <c r="M123" s="113"/>
    </row>
    <row r="124" spans="1:13" ht="20.100000000000001" customHeight="1" thickTop="1" x14ac:dyDescent="0.4">
      <c r="A124" s="1"/>
      <c r="B124" s="1"/>
      <c r="D124" s="3"/>
      <c r="E124" s="4"/>
      <c r="F124" s="1"/>
      <c r="G124" s="1"/>
      <c r="M124" s="1"/>
    </row>
    <row r="125" spans="1:13" ht="20.100000000000001" customHeight="1" x14ac:dyDescent="0.4"/>
    <row r="126" spans="1:13" ht="20.100000000000001" customHeight="1" x14ac:dyDescent="0.4"/>
    <row r="127" spans="1:13" ht="20.100000000000001" customHeight="1" x14ac:dyDescent="0.4"/>
    <row r="128" spans="1:13" ht="20.100000000000001" customHeight="1" x14ac:dyDescent="0.4"/>
    <row r="129" spans="3:17" s="139" customFormat="1" ht="20.100000000000001" customHeight="1" x14ac:dyDescent="0.4">
      <c r="C129" s="114"/>
      <c r="D129" s="140"/>
      <c r="E129" s="141"/>
      <c r="H129" s="5"/>
      <c r="I129" s="6"/>
      <c r="J129" s="5"/>
      <c r="K129" s="6"/>
      <c r="L129" s="6"/>
      <c r="N129" s="7"/>
      <c r="O129" s="7"/>
      <c r="P129" s="7"/>
      <c r="Q129" s="7"/>
    </row>
    <row r="130" spans="3:17" s="139" customFormat="1" ht="20.100000000000001" customHeight="1" x14ac:dyDescent="0.4">
      <c r="C130" s="114"/>
      <c r="D130" s="140"/>
      <c r="E130" s="141"/>
      <c r="H130" s="5"/>
      <c r="I130" s="6"/>
      <c r="J130" s="5"/>
      <c r="K130" s="6"/>
      <c r="L130" s="6"/>
      <c r="N130" s="7"/>
      <c r="O130" s="7"/>
      <c r="P130" s="7"/>
      <c r="Q130" s="7"/>
    </row>
    <row r="131" spans="3:17" s="139" customFormat="1" ht="20.100000000000001" customHeight="1" x14ac:dyDescent="0.4">
      <c r="C131" s="114"/>
      <c r="D131" s="140"/>
      <c r="E131" s="141"/>
      <c r="H131" s="5"/>
      <c r="I131" s="6"/>
      <c r="J131" s="5"/>
      <c r="K131" s="6"/>
      <c r="L131" s="6"/>
      <c r="N131" s="7"/>
      <c r="O131" s="7"/>
      <c r="P131" s="7"/>
      <c r="Q131" s="7"/>
    </row>
    <row r="132" spans="3:17" s="139" customFormat="1" ht="20.100000000000001" customHeight="1" x14ac:dyDescent="0.4">
      <c r="C132" s="114"/>
      <c r="D132" s="140"/>
      <c r="E132" s="141"/>
      <c r="H132" s="5"/>
      <c r="I132" s="6"/>
      <c r="J132" s="5"/>
      <c r="K132" s="6"/>
      <c r="L132" s="6"/>
      <c r="N132" s="7"/>
      <c r="O132" s="7"/>
      <c r="P132" s="7"/>
      <c r="Q132" s="7"/>
    </row>
    <row r="133" spans="3:17" s="139" customFormat="1" ht="20.100000000000001" customHeight="1" x14ac:dyDescent="0.4">
      <c r="C133" s="114"/>
      <c r="D133" s="140"/>
      <c r="E133" s="141"/>
      <c r="H133" s="5"/>
      <c r="I133" s="6"/>
      <c r="J133" s="5"/>
      <c r="K133" s="6"/>
      <c r="L133" s="6"/>
      <c r="N133" s="7"/>
      <c r="O133" s="7"/>
      <c r="P133" s="7"/>
      <c r="Q133" s="7"/>
    </row>
    <row r="134" spans="3:17" s="139" customFormat="1" ht="20.100000000000001" customHeight="1" x14ac:dyDescent="0.4">
      <c r="C134" s="114"/>
      <c r="D134" s="140"/>
      <c r="E134" s="141"/>
      <c r="H134" s="5"/>
      <c r="I134" s="6"/>
      <c r="J134" s="5"/>
      <c r="K134" s="6"/>
      <c r="L134" s="6"/>
      <c r="N134" s="7"/>
      <c r="O134" s="7"/>
      <c r="P134" s="7"/>
      <c r="Q134" s="7"/>
    </row>
    <row r="135" spans="3:17" s="139" customFormat="1" ht="20.100000000000001" customHeight="1" x14ac:dyDescent="0.4">
      <c r="C135" s="114"/>
      <c r="D135" s="140"/>
      <c r="E135" s="141"/>
      <c r="H135" s="5"/>
      <c r="I135" s="6"/>
      <c r="J135" s="5"/>
      <c r="K135" s="6"/>
      <c r="L135" s="6"/>
      <c r="N135" s="7"/>
      <c r="O135" s="7"/>
      <c r="P135" s="7"/>
      <c r="Q135" s="7"/>
    </row>
    <row r="136" spans="3:17" s="139" customFormat="1" ht="20.100000000000001" customHeight="1" x14ac:dyDescent="0.4">
      <c r="C136" s="114"/>
      <c r="D136" s="140"/>
      <c r="E136" s="141"/>
      <c r="H136" s="5"/>
      <c r="I136" s="6"/>
      <c r="J136" s="5"/>
      <c r="K136" s="6"/>
      <c r="L136" s="6"/>
      <c r="N136" s="7"/>
      <c r="O136" s="7"/>
      <c r="P136" s="7"/>
      <c r="Q136" s="7"/>
    </row>
    <row r="137" spans="3:17" s="139" customFormat="1" ht="20.100000000000001" customHeight="1" x14ac:dyDescent="0.4">
      <c r="C137" s="114"/>
      <c r="D137" s="140"/>
      <c r="E137" s="141"/>
      <c r="H137" s="5"/>
      <c r="I137" s="6"/>
      <c r="J137" s="5"/>
      <c r="K137" s="6"/>
      <c r="L137" s="6"/>
      <c r="N137" s="7"/>
      <c r="O137" s="7"/>
      <c r="P137" s="7"/>
      <c r="Q137" s="7"/>
    </row>
    <row r="138" spans="3:17" s="139" customFormat="1" ht="20.100000000000001" customHeight="1" x14ac:dyDescent="0.4">
      <c r="C138" s="114"/>
      <c r="D138" s="140"/>
      <c r="E138" s="141"/>
      <c r="H138" s="5"/>
      <c r="I138" s="6"/>
      <c r="J138" s="5"/>
      <c r="K138" s="6"/>
      <c r="L138" s="6"/>
      <c r="N138" s="7"/>
      <c r="O138" s="7"/>
      <c r="P138" s="7"/>
      <c r="Q138" s="7"/>
    </row>
    <row r="139" spans="3:17" s="139" customFormat="1" ht="20.100000000000001" customHeight="1" x14ac:dyDescent="0.4">
      <c r="C139" s="114"/>
      <c r="D139" s="140"/>
      <c r="E139" s="141"/>
      <c r="H139" s="5"/>
      <c r="I139" s="6"/>
      <c r="J139" s="5"/>
      <c r="K139" s="6"/>
      <c r="L139" s="6"/>
      <c r="N139" s="7"/>
      <c r="O139" s="7"/>
      <c r="P139" s="7"/>
      <c r="Q139" s="7"/>
    </row>
    <row r="140" spans="3:17" s="139" customFormat="1" ht="20.100000000000001" customHeight="1" x14ac:dyDescent="0.4">
      <c r="C140" s="114"/>
      <c r="D140" s="140"/>
      <c r="E140" s="141"/>
      <c r="H140" s="5"/>
      <c r="I140" s="6"/>
      <c r="J140" s="5"/>
      <c r="K140" s="6"/>
      <c r="L140" s="6"/>
      <c r="N140" s="7"/>
      <c r="O140" s="7"/>
      <c r="P140" s="7"/>
      <c r="Q140" s="7"/>
    </row>
    <row r="141" spans="3:17" s="139" customFormat="1" ht="20.100000000000001" customHeight="1" x14ac:dyDescent="0.4">
      <c r="C141" s="114"/>
      <c r="D141" s="140"/>
      <c r="E141" s="141"/>
      <c r="H141" s="5"/>
      <c r="I141" s="6"/>
      <c r="J141" s="5"/>
      <c r="K141" s="6"/>
      <c r="L141" s="6"/>
      <c r="N141" s="7"/>
      <c r="O141" s="7"/>
      <c r="P141" s="7"/>
      <c r="Q141" s="7"/>
    </row>
    <row r="142" spans="3:17" s="139" customFormat="1" ht="20.100000000000001" customHeight="1" x14ac:dyDescent="0.4">
      <c r="C142" s="114"/>
      <c r="D142" s="140"/>
      <c r="E142" s="141"/>
      <c r="H142" s="5"/>
      <c r="I142" s="6"/>
      <c r="J142" s="5"/>
      <c r="K142" s="6"/>
      <c r="L142" s="6"/>
      <c r="N142" s="7"/>
      <c r="O142" s="7"/>
      <c r="P142" s="7"/>
      <c r="Q142" s="7"/>
    </row>
    <row r="143" spans="3:17" s="139" customFormat="1" ht="20.100000000000001" customHeight="1" x14ac:dyDescent="0.4">
      <c r="C143" s="114"/>
      <c r="D143" s="140"/>
      <c r="E143" s="141"/>
      <c r="H143" s="5"/>
      <c r="I143" s="6"/>
      <c r="J143" s="5"/>
      <c r="K143" s="6"/>
      <c r="L143" s="6"/>
      <c r="N143" s="7"/>
      <c r="O143" s="7"/>
      <c r="P143" s="7"/>
      <c r="Q143" s="7"/>
    </row>
    <row r="144" spans="3:17" s="139" customFormat="1" ht="20.100000000000001" customHeight="1" x14ac:dyDescent="0.4">
      <c r="C144" s="114"/>
      <c r="D144" s="140"/>
      <c r="E144" s="141"/>
      <c r="H144" s="5"/>
      <c r="I144" s="6"/>
      <c r="J144" s="5"/>
      <c r="K144" s="6"/>
      <c r="L144" s="6"/>
      <c r="N144" s="7"/>
      <c r="O144" s="7"/>
      <c r="P144" s="7"/>
      <c r="Q144" s="7"/>
    </row>
    <row r="145" spans="3:17" s="139" customFormat="1" ht="20.100000000000001" customHeight="1" x14ac:dyDescent="0.4">
      <c r="C145" s="114"/>
      <c r="D145" s="140"/>
      <c r="E145" s="141"/>
      <c r="H145" s="5"/>
      <c r="I145" s="6"/>
      <c r="J145" s="5"/>
      <c r="K145" s="6"/>
      <c r="L145" s="6"/>
      <c r="N145" s="7"/>
      <c r="O145" s="7"/>
      <c r="P145" s="7"/>
      <c r="Q145" s="7"/>
    </row>
    <row r="146" spans="3:17" s="139" customFormat="1" ht="20.100000000000001" customHeight="1" x14ac:dyDescent="0.4">
      <c r="C146" s="114"/>
      <c r="D146" s="140"/>
      <c r="E146" s="141"/>
      <c r="H146" s="5"/>
      <c r="I146" s="6"/>
      <c r="J146" s="5"/>
      <c r="K146" s="6"/>
      <c r="L146" s="6"/>
      <c r="N146" s="7"/>
      <c r="O146" s="7"/>
      <c r="P146" s="7"/>
      <c r="Q146" s="7"/>
    </row>
    <row r="147" spans="3:17" s="139" customFormat="1" ht="20.100000000000001" customHeight="1" x14ac:dyDescent="0.4">
      <c r="C147" s="114"/>
      <c r="D147" s="140"/>
      <c r="E147" s="141"/>
      <c r="H147" s="5"/>
      <c r="I147" s="6"/>
      <c r="J147" s="5"/>
      <c r="K147" s="6"/>
      <c r="L147" s="6"/>
      <c r="N147" s="7"/>
      <c r="O147" s="7"/>
      <c r="P147" s="7"/>
      <c r="Q147" s="7"/>
    </row>
    <row r="148" spans="3:17" s="139" customFormat="1" ht="20.100000000000001" customHeight="1" x14ac:dyDescent="0.4">
      <c r="C148" s="114"/>
      <c r="D148" s="140"/>
      <c r="E148" s="141"/>
      <c r="H148" s="5"/>
      <c r="I148" s="6"/>
      <c r="J148" s="5"/>
      <c r="K148" s="6"/>
      <c r="L148" s="6"/>
      <c r="N148" s="7"/>
      <c r="O148" s="7"/>
      <c r="P148" s="7"/>
      <c r="Q148" s="7"/>
    </row>
    <row r="149" spans="3:17" s="139" customFormat="1" ht="20.100000000000001" customHeight="1" x14ac:dyDescent="0.4">
      <c r="C149" s="114"/>
      <c r="D149" s="140"/>
      <c r="E149" s="141"/>
      <c r="H149" s="5"/>
      <c r="I149" s="6"/>
      <c r="J149" s="5"/>
      <c r="K149" s="6"/>
      <c r="L149" s="6"/>
      <c r="N149" s="7"/>
      <c r="O149" s="7"/>
      <c r="P149" s="7"/>
      <c r="Q149" s="7"/>
    </row>
    <row r="150" spans="3:17" s="139" customFormat="1" ht="20.100000000000001" customHeight="1" x14ac:dyDescent="0.4">
      <c r="C150" s="114"/>
      <c r="D150" s="140"/>
      <c r="E150" s="141"/>
      <c r="H150" s="5"/>
      <c r="I150" s="6"/>
      <c r="J150" s="5"/>
      <c r="K150" s="6"/>
      <c r="L150" s="6"/>
      <c r="N150" s="7"/>
      <c r="O150" s="7"/>
      <c r="P150" s="7"/>
      <c r="Q150" s="7"/>
    </row>
    <row r="151" spans="3:17" s="139" customFormat="1" ht="20.100000000000001" customHeight="1" x14ac:dyDescent="0.4">
      <c r="C151" s="114"/>
      <c r="D151" s="140"/>
      <c r="E151" s="141"/>
      <c r="H151" s="5"/>
      <c r="I151" s="6"/>
      <c r="J151" s="5"/>
      <c r="K151" s="6"/>
      <c r="L151" s="6"/>
      <c r="N151" s="7"/>
      <c r="O151" s="7"/>
      <c r="P151" s="7"/>
      <c r="Q151" s="7"/>
    </row>
    <row r="152" spans="3:17" s="139" customFormat="1" ht="20.100000000000001" customHeight="1" x14ac:dyDescent="0.4">
      <c r="C152" s="114"/>
      <c r="D152" s="140"/>
      <c r="E152" s="141"/>
      <c r="H152" s="5"/>
      <c r="I152" s="6"/>
      <c r="J152" s="5"/>
      <c r="K152" s="6"/>
      <c r="L152" s="6"/>
      <c r="N152" s="7"/>
      <c r="O152" s="7"/>
      <c r="P152" s="7"/>
      <c r="Q152" s="7"/>
    </row>
  </sheetData>
  <mergeCells count="17">
    <mergeCell ref="C94:D94"/>
    <mergeCell ref="A103:D103"/>
    <mergeCell ref="C105:D105"/>
    <mergeCell ref="A117:D117"/>
    <mergeCell ref="C119:D119"/>
    <mergeCell ref="C43:D43"/>
    <mergeCell ref="A66:D66"/>
    <mergeCell ref="C68:D68"/>
    <mergeCell ref="A79:D79"/>
    <mergeCell ref="C81:D81"/>
    <mergeCell ref="A92:D92"/>
    <mergeCell ref="A2:M2"/>
    <mergeCell ref="A4:L4"/>
    <mergeCell ref="A5:L5"/>
    <mergeCell ref="A26:D26"/>
    <mergeCell ref="C28:D28"/>
    <mergeCell ref="A41:D41"/>
  </mergeCells>
  <phoneticPr fontId="4"/>
  <pageMargins left="0.39370078740157483" right="0.19685039370078741" top="0.39370078740157483" bottom="0.19685039370078741" header="0" footer="0"/>
  <pageSetup paperSize="9" scale="94" orientation="landscape" horizontalDpi="300" verticalDpi="300" r:id="rId1"/>
  <rowBreaks count="5" manualBreakCount="5">
    <brk id="30" max="16383" man="1"/>
    <brk id="39" max="16383" man="1"/>
    <brk id="64" max="16383" man="1"/>
    <brk id="90" max="16383" man="1"/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政経　社会安全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2026-04-27T08:38:15Z</dcterms:created>
  <dcterms:modified xsi:type="dcterms:W3CDTF">2026-04-27T08:38:26Z</dcterms:modified>
</cp:coreProperties>
</file>